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C:\Users\836D~1\AppData\Local\Temp\Rar$DIa4996.27661\"/>
    </mc:Choice>
  </mc:AlternateContent>
  <xr:revisionPtr revIDLastSave="0" documentId="13_ncr:1_{768FBFD9-D8FB-4C35-99F8-3E46FBB4757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4" i="1" l="1"/>
  <c r="F32" i="1" l="1"/>
  <c r="L32" i="1"/>
  <c r="B193" i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I182" i="1"/>
  <c r="I193" i="1" s="1"/>
  <c r="H182" i="1"/>
  <c r="H193" i="1" s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J174" i="1" s="1"/>
  <c r="I163" i="1"/>
  <c r="I174" i="1" s="1"/>
  <c r="H163" i="1"/>
  <c r="H174" i="1" s="1"/>
  <c r="G163" i="1"/>
  <c r="G174" i="1" s="1"/>
  <c r="F163" i="1"/>
  <c r="B155" i="1"/>
  <c r="A155" i="1"/>
  <c r="L154" i="1"/>
  <c r="J154" i="1"/>
  <c r="I154" i="1"/>
  <c r="H154" i="1"/>
  <c r="G154" i="1"/>
  <c r="F154" i="1"/>
  <c r="B145" i="1"/>
  <c r="A145" i="1"/>
  <c r="L155" i="1"/>
  <c r="J144" i="1"/>
  <c r="J155" i="1" s="1"/>
  <c r="I144" i="1"/>
  <c r="I155" i="1" s="1"/>
  <c r="H144" i="1"/>
  <c r="G144" i="1"/>
  <c r="G155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I126" i="1"/>
  <c r="H126" i="1"/>
  <c r="H137" i="1" s="1"/>
  <c r="G126" i="1"/>
  <c r="G137" i="1" s="1"/>
  <c r="F126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43" i="1" l="1"/>
  <c r="H155" i="1"/>
  <c r="I137" i="1"/>
  <c r="I100" i="1"/>
  <c r="I119" i="1"/>
  <c r="H100" i="1"/>
  <c r="J193" i="1"/>
  <c r="G193" i="1"/>
  <c r="F193" i="1"/>
  <c r="L174" i="1"/>
  <c r="F174" i="1"/>
  <c r="F155" i="1"/>
  <c r="J137" i="1"/>
  <c r="F137" i="1"/>
  <c r="F119" i="1"/>
  <c r="J100" i="1"/>
  <c r="L100" i="1"/>
  <c r="F100" i="1"/>
  <c r="J81" i="1"/>
  <c r="G81" i="1"/>
  <c r="F62" i="1"/>
  <c r="J62" i="1"/>
  <c r="G62" i="1"/>
  <c r="L43" i="1"/>
  <c r="J43" i="1"/>
  <c r="H43" i="1"/>
  <c r="G43" i="1"/>
  <c r="F43" i="1"/>
  <c r="J24" i="1"/>
  <c r="I24" i="1"/>
  <c r="H24" i="1"/>
  <c r="G24" i="1"/>
  <c r="L24" i="1"/>
  <c r="F24" i="1"/>
  <c r="I194" i="1" l="1"/>
  <c r="J194" i="1"/>
  <c r="L194" i="1"/>
  <c r="H194" i="1"/>
  <c r="G194" i="1"/>
  <c r="F194" i="1"/>
</calcChain>
</file>

<file path=xl/sharedStrings.xml><?xml version="1.0" encoding="utf-8"?>
<sst xmlns="http://schemas.openxmlformats.org/spreadsheetml/2006/main" count="417" uniqueCount="181">
  <si>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</si>
  <si>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</si>
  <si>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</si>
  <si>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</si>
  <si>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</si>
  <si>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</si>
  <si>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</si>
  <si>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</si>
  <si>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</si>
  <si>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</si>
  <si>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</si>
  <si>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</si>
  <si>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</si>
  <si>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</si>
  <si>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</si>
  <si>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</si>
  <si>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</si>
  <si>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</si>
  <si>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</si>
  <si>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</si>
  <si>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</si>
  <si>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</si>
  <si>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</si>
  <si>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</si>
  <si>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</si>
  <si>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</si>
  <si>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</si>
  <si>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</si>
  <si>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</si>
  <si>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</si>
  <si>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2 блюдо</t>
  </si>
  <si>
    <t>гарнир</t>
  </si>
  <si>
    <t>напиток</t>
  </si>
  <si>
    <t>Итого за день:</t>
  </si>
  <si>
    <t>Среднее значение за период:</t>
  </si>
  <si>
    <t xml:space="preserve">Каша манная жидкая </t>
  </si>
  <si>
    <t>Какао с молоком</t>
  </si>
  <si>
    <t>Хлеб пшеничный</t>
  </si>
  <si>
    <t>Яблоко</t>
  </si>
  <si>
    <t>№189</t>
  </si>
  <si>
    <t>№382</t>
  </si>
  <si>
    <t>ПР</t>
  </si>
  <si>
    <t>№338</t>
  </si>
  <si>
    <t>Котлеты рубленые из птицы с соусом томатным</t>
  </si>
  <si>
    <t>Чай с сахаром</t>
  </si>
  <si>
    <t>№314</t>
  </si>
  <si>
    <t>№202</t>
  </si>
  <si>
    <t>№376</t>
  </si>
  <si>
    <t>Запеканка из творога с яблоками (с молоком сгущенным)</t>
  </si>
  <si>
    <t>Кофейный напиток</t>
  </si>
  <si>
    <t>Директор</t>
  </si>
  <si>
    <t>№224</t>
  </si>
  <si>
    <t>№209</t>
  </si>
  <si>
    <t>№432</t>
  </si>
  <si>
    <t>№71</t>
  </si>
  <si>
    <t>Пюре картофельное</t>
  </si>
  <si>
    <t>Чай с лимоном</t>
  </si>
  <si>
    <t>Рыба тушеная в томате с овощами</t>
  </si>
  <si>
    <t>№229</t>
  </si>
  <si>
    <t>№128</t>
  </si>
  <si>
    <t>№377</t>
  </si>
  <si>
    <t>Плов из отварной говядины</t>
  </si>
  <si>
    <t>Сок ( инд.упак.)</t>
  </si>
  <si>
    <t>№244</t>
  </si>
  <si>
    <t>Апельсин</t>
  </si>
  <si>
    <t>Омлет с сыром</t>
  </si>
  <si>
    <t>№211</t>
  </si>
  <si>
    <t>Рыба запеченная с соусом сметанным</t>
  </si>
  <si>
    <t>Каша рассыпчатая (гречневая) с овощами</t>
  </si>
  <si>
    <t>№232</t>
  </si>
  <si>
    <t>№166</t>
  </si>
  <si>
    <t>Пудинг из творога с джемом</t>
  </si>
  <si>
    <t>Кофейный напиток с молоком</t>
  </si>
  <si>
    <t>Хлеб пшеничный в/с</t>
  </si>
  <si>
    <t>№379</t>
  </si>
  <si>
    <t>Макаронные изделия отварные</t>
  </si>
  <si>
    <t>№ 71</t>
  </si>
  <si>
    <t>Бутерброды с сыром</t>
  </si>
  <si>
    <t>№ 3</t>
  </si>
  <si>
    <t>№340</t>
  </si>
  <si>
    <t xml:space="preserve">Каша пшенная жидкая </t>
  </si>
  <si>
    <t>Бутерброд с сыром</t>
  </si>
  <si>
    <t>№3</t>
  </si>
  <si>
    <t>№ 1</t>
  </si>
  <si>
    <t>№38</t>
  </si>
  <si>
    <t>МАОУ "Подгороднерокровская СОШ"</t>
  </si>
  <si>
    <t>Щербак С.В.</t>
  </si>
  <si>
    <t>Овощи свежие в нарезке (помидор)</t>
  </si>
  <si>
    <t>Суп картофельный с бобовыми</t>
  </si>
  <si>
    <t>Плов из мяса птицы</t>
  </si>
  <si>
    <t>Компот из апельсинов</t>
  </si>
  <si>
    <t>Хлеб ржаной</t>
  </si>
  <si>
    <t>второе блюдо</t>
  </si>
  <si>
    <t>№102</t>
  </si>
  <si>
    <t>№291</t>
  </si>
  <si>
    <t>№346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</si>
  <si>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</si>
  <si>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</si>
  <si>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</si>
  <si>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</si>
  <si>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</si>
  <si>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</si>
  <si>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Овощи свежие в нарезке (огурец)</t>
  </si>
  <si>
    <t>Суп картофельный с вермишелью</t>
  </si>
  <si>
    <t>Фрикадельки из птицы</t>
  </si>
  <si>
    <t>Капуста тушеная</t>
  </si>
  <si>
    <t>Сок яблочный</t>
  </si>
  <si>
    <t>№103</t>
  </si>
  <si>
    <t>№297</t>
  </si>
  <si>
    <t>№139</t>
  </si>
  <si>
    <t>№389</t>
  </si>
  <si>
    <t>Суп картофельный с пельменями</t>
  </si>
  <si>
    <t>Гуляш</t>
  </si>
  <si>
    <t>Каша гречневая рассыпчатая</t>
  </si>
  <si>
    <t>Компот из свежих плодов</t>
  </si>
  <si>
    <t>№88</t>
  </si>
  <si>
    <t>№260</t>
  </si>
  <si>
    <t>№323</t>
  </si>
  <si>
    <t>№342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</si>
  <si>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</si>
  <si>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</si>
  <si>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</si>
  <si>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</si>
  <si>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№78</t>
  </si>
  <si>
    <t>№319</t>
  </si>
  <si>
    <t>№375</t>
  </si>
  <si>
    <t>Фрикадельки рыбные, запеченные с соусом сметанным</t>
  </si>
  <si>
    <t>Рис отварной с овощами</t>
  </si>
  <si>
    <t>Компот из смеси сухофруктов</t>
  </si>
  <si>
    <t>№234</t>
  </si>
  <si>
    <t>№58</t>
  </si>
  <si>
    <t>№349</t>
  </si>
  <si>
    <t>Бутерброд м маслом</t>
  </si>
  <si>
    <t>Чай с молоком</t>
  </si>
  <si>
    <t>Банан</t>
  </si>
  <si>
    <t>фрукт</t>
  </si>
  <si>
    <t>№ 340</t>
  </si>
  <si>
    <t>№99</t>
  </si>
  <si>
    <t>№290</t>
  </si>
  <si>
    <t>№348</t>
  </si>
  <si>
    <t>Салат из свежих помидоров с луком</t>
  </si>
  <si>
    <t>Суп из овощей</t>
  </si>
  <si>
    <t>Птица тушеная в сметанно-томатном соусе</t>
  </si>
  <si>
    <t>Компот из кураги</t>
  </si>
  <si>
    <t>1 блюдо</t>
  </si>
  <si>
    <t>№23</t>
  </si>
  <si>
    <t>Винегрет овощной</t>
  </si>
  <si>
    <t>Суп лапша-домашняя</t>
  </si>
  <si>
    <t>Напиток из черной смородины</t>
  </si>
  <si>
    <t>№67</t>
  </si>
  <si>
    <t>№113</t>
  </si>
  <si>
    <t>№437</t>
  </si>
  <si>
    <t>Перец свежий</t>
  </si>
  <si>
    <t>Рассольник ленинградский</t>
  </si>
  <si>
    <t>Рагу из птицы</t>
  </si>
  <si>
    <t>№96</t>
  </si>
  <si>
    <t>№309</t>
  </si>
  <si>
    <t>Мандарин</t>
  </si>
  <si>
    <t>Щи из свежей капусты с картофелем</t>
  </si>
  <si>
    <t>Каша пшеничная рассыпчатая (булгур)</t>
  </si>
  <si>
    <t>Кисель витаминизированный "Витошка"</t>
  </si>
  <si>
    <t>№181</t>
  </si>
  <si>
    <t>Груша</t>
  </si>
  <si>
    <t>Перец  свежий в нарезке</t>
  </si>
  <si>
    <t xml:space="preserve">хлеб </t>
  </si>
  <si>
    <t xml:space="preserve">Овощные палочки </t>
  </si>
  <si>
    <t>Овощи  свежие в нарезке (помидор)</t>
  </si>
  <si>
    <t>Овощные палочки</t>
  </si>
  <si>
    <t>Котлеты "Здоровье" с соусом томатным</t>
  </si>
  <si>
    <t>Яйцо вареное</t>
  </si>
  <si>
    <t>хлеб черн.</t>
  </si>
  <si>
    <t>хлеб бел.</t>
  </si>
  <si>
    <t>Салат из кальмаров с яблоками</t>
  </si>
  <si>
    <t>Салат из свеклы с сыром и чесноком</t>
  </si>
  <si>
    <t>№48</t>
  </si>
  <si>
    <t>№51</t>
  </si>
  <si>
    <t>Салат картофельный с морковью и зеленым горошком</t>
  </si>
  <si>
    <t>№40</t>
  </si>
  <si>
    <t>Салат из квашеной капусты</t>
  </si>
  <si>
    <t>№ 47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</si>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</sst>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/>
    <xf numFmtId="1" fontId="4" fillId="2" borderId="4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3" fillId="0" borderId="11" xfId="0" applyNumberFormat="1" applyFont="1" applyBorder="1"/>
    <xf numFmtId="0" fontId="4" fillId="2" borderId="11" xfId="0" applyNumberFormat="1" applyFont="1" applyFill="1" applyBorder="1" applyAlignment="1">
      <alignment vertical="top" wrapText="1"/>
    </xf>
    <xf numFmtId="0" fontId="4" fillId="2" borderId="11" xfId="0" applyNumberFormat="1" applyFont="1" applyFill="1" applyBorder="1" applyAlignment="1">
      <alignment horizontal="center" vertical="top" wrapText="1"/>
    </xf>
    <xf numFmtId="0" fontId="4" fillId="2" borderId="12" xfId="0" applyNumberFormat="1" applyFont="1" applyFill="1" applyBorder="1" applyAlignment="1">
      <alignment horizontal="center" vertical="top" wrapText="1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3" fillId="0" borderId="15" xfId="0" applyNumberFormat="1" applyFont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16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/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6" xfId="0" applyNumberFormat="1" applyFont="1" applyBorder="1" applyAlignment="1">
      <alignment horizontal="center" vertical="top" wrapText="1"/>
    </xf>
    <xf numFmtId="0" fontId="4" fillId="0" borderId="19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0" fontId="3" fillId="0" borderId="20" xfId="0" applyNumberFormat="1" applyFont="1" applyBorder="1"/>
    <xf numFmtId="0" fontId="4" fillId="3" borderId="21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vertical="top" wrapText="1"/>
    </xf>
    <xf numFmtId="0" fontId="4" fillId="3" borderId="22" xfId="0" applyNumberFormat="1" applyFont="1" applyFill="1" applyBorder="1" applyAlignment="1">
      <alignment horizontal="center" vertical="top" wrapText="1"/>
    </xf>
    <xf numFmtId="0" fontId="4" fillId="0" borderId="1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0" borderId="5" xfId="0" applyNumberFormat="1" applyFont="1" applyBorder="1"/>
    <xf numFmtId="0" fontId="4" fillId="0" borderId="6" xfId="0" applyNumberFormat="1" applyFont="1" applyBorder="1"/>
    <xf numFmtId="0" fontId="4" fillId="0" borderId="6" xfId="0" applyNumberFormat="1" applyFont="1" applyBorder="1" applyAlignment="1">
      <alignment horizontal="center"/>
    </xf>
    <xf numFmtId="164" fontId="13" fillId="4" borderId="26" xfId="0" applyNumberFormat="1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164" fontId="13" fillId="4" borderId="30" xfId="0" applyNumberFormat="1" applyFont="1" applyFill="1" applyBorder="1" applyAlignment="1">
      <alignment horizontal="center" vertical="center" wrapText="1"/>
    </xf>
    <xf numFmtId="164" fontId="13" fillId="4" borderId="31" xfId="0" applyNumberFormat="1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164" fontId="13" fillId="4" borderId="32" xfId="0" applyNumberFormat="1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2" fontId="0" fillId="5" borderId="26" xfId="0" applyNumberFormat="1" applyFill="1" applyBorder="1" applyAlignment="1" applyProtection="1">
      <alignment horizontal="center" vertical="center"/>
      <protection locked="0"/>
    </xf>
    <xf numFmtId="2" fontId="0" fillId="5" borderId="32" xfId="0" applyNumberFormat="1" applyFill="1" applyBorder="1" applyAlignment="1" applyProtection="1">
      <alignment horizontal="center"/>
      <protection locked="0"/>
    </xf>
    <xf numFmtId="2" fontId="0" fillId="5" borderId="26" xfId="0" applyNumberFormat="1" applyFill="1" applyBorder="1" applyAlignment="1" applyProtection="1">
      <alignment horizontal="center"/>
      <protection locked="0"/>
    </xf>
    <xf numFmtId="2" fontId="0" fillId="5" borderId="34" xfId="0" applyNumberFormat="1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wrapText="1"/>
      <protection locked="0"/>
    </xf>
    <xf numFmtId="0" fontId="0" fillId="5" borderId="26" xfId="0" applyFill="1" applyBorder="1" applyAlignment="1" applyProtection="1">
      <alignment wrapText="1"/>
      <protection locked="0"/>
    </xf>
    <xf numFmtId="0" fontId="0" fillId="5" borderId="34" xfId="0" applyFill="1" applyBorder="1" applyAlignment="1" applyProtection="1">
      <alignment wrapText="1"/>
      <protection locked="0"/>
    </xf>
    <xf numFmtId="0" fontId="13" fillId="4" borderId="31" xfId="0" applyFont="1" applyFill="1" applyBorder="1" applyAlignment="1">
      <alignment horizontal="center" vertical="center" wrapText="1"/>
    </xf>
    <xf numFmtId="2" fontId="0" fillId="5" borderId="31" xfId="0" applyNumberFormat="1" applyFill="1" applyBorder="1" applyAlignment="1" applyProtection="1">
      <alignment horizontal="center"/>
      <protection locked="0"/>
    </xf>
    <xf numFmtId="0" fontId="16" fillId="4" borderId="31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vertical="center" wrapText="1"/>
    </xf>
    <xf numFmtId="2" fontId="0" fillId="5" borderId="36" xfId="0" applyNumberFormat="1" applyFill="1" applyBorder="1" applyAlignment="1" applyProtection="1">
      <alignment horizontal="center"/>
      <protection locked="0"/>
    </xf>
    <xf numFmtId="0" fontId="16" fillId="4" borderId="26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3" borderId="20" xfId="0" applyNumberFormat="1" applyFont="1" applyFill="1" applyBorder="1" applyAlignment="1">
      <alignment horizontal="center" vertical="top" wrapText="1"/>
    </xf>
    <xf numFmtId="0" fontId="4" fillId="0" borderId="26" xfId="0" applyNumberFormat="1" applyFont="1" applyBorder="1"/>
    <xf numFmtId="0" fontId="4" fillId="3" borderId="20" xfId="0" applyNumberFormat="1" applyFont="1" applyFill="1" applyBorder="1" applyAlignment="1">
      <alignment vertical="top" wrapText="1"/>
    </xf>
    <xf numFmtId="0" fontId="4" fillId="0" borderId="26" xfId="0" applyNumberFormat="1" applyFont="1" applyBorder="1" applyAlignment="1">
      <alignment horizontal="center"/>
    </xf>
    <xf numFmtId="0" fontId="3" fillId="0" borderId="37" xfId="0" applyNumberFormat="1" applyFont="1" applyBorder="1"/>
    <xf numFmtId="0" fontId="14" fillId="0" borderId="32" xfId="0" applyFont="1" applyBorder="1" applyAlignment="1">
      <alignment vertical="center" wrapText="1"/>
    </xf>
    <xf numFmtId="0" fontId="13" fillId="4" borderId="39" xfId="0" applyFont="1" applyFill="1" applyBorder="1" applyAlignment="1">
      <alignment horizontal="center" vertical="center" wrapText="1"/>
    </xf>
    <xf numFmtId="2" fontId="0" fillId="5" borderId="32" xfId="0" applyNumberFormat="1" applyFill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2" xfId="0" applyBorder="1" applyAlignment="1">
      <alignment vertical="center"/>
    </xf>
    <xf numFmtId="0" fontId="0" fillId="0" borderId="26" xfId="0" applyBorder="1"/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13" fillId="4" borderId="40" xfId="0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13" fillId="4" borderId="26" xfId="0" applyFont="1" applyFill="1" applyBorder="1" applyAlignment="1">
      <alignment horizontal="left" vertical="center" wrapText="1"/>
    </xf>
    <xf numFmtId="0" fontId="17" fillId="0" borderId="32" xfId="0" applyFont="1" applyBorder="1" applyAlignment="1">
      <alignment vertical="center"/>
    </xf>
    <xf numFmtId="0" fontId="17" fillId="0" borderId="26" xfId="0" applyFont="1" applyBorder="1"/>
    <xf numFmtId="0" fontId="17" fillId="0" borderId="26" xfId="0" applyFont="1" applyBorder="1" applyAlignment="1">
      <alignment vertical="center"/>
    </xf>
    <xf numFmtId="0" fontId="17" fillId="0" borderId="31" xfId="0" applyFont="1" applyBorder="1"/>
    <xf numFmtId="0" fontId="1" fillId="0" borderId="11" xfId="0" applyNumberFormat="1" applyFont="1" applyBorder="1"/>
    <xf numFmtId="0" fontId="1" fillId="0" borderId="1" xfId="0" applyNumberFormat="1" applyFont="1" applyBorder="1"/>
    <xf numFmtId="0" fontId="0" fillId="0" borderId="0" xfId="0" applyBorder="1"/>
    <xf numFmtId="0" fontId="14" fillId="0" borderId="1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164" fontId="13" fillId="4" borderId="41" xfId="0" applyNumberFormat="1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 applyProtection="1">
      <alignment horizontal="center"/>
      <protection locked="0"/>
    </xf>
    <xf numFmtId="0" fontId="13" fillId="4" borderId="4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>
      <alignment wrapText="1"/>
    </xf>
    <xf numFmtId="0" fontId="4" fillId="2" borderId="3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left" wrapText="1"/>
    </xf>
    <xf numFmtId="0" fontId="4" fillId="2" borderId="2" xfId="0" applyNumberFormat="1" applyFont="1" applyFill="1" applyBorder="1" applyAlignment="1">
      <alignment horizontal="left" wrapText="1"/>
    </xf>
    <xf numFmtId="0" fontId="4" fillId="2" borderId="3" xfId="0" applyNumberFormat="1" applyFont="1" applyFill="1" applyBorder="1" applyAlignment="1">
      <alignment horizontal="left" wrapText="1"/>
    </xf>
    <xf numFmtId="0" fontId="12" fillId="3" borderId="22" xfId="0" applyNumberFormat="1" applyFont="1" applyFill="1" applyBorder="1" applyAlignment="1">
      <alignment horizontal="center" vertical="center" wrapText="1"/>
    </xf>
    <xf numFmtId="0" fontId="12" fillId="3" borderId="2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horizontal="center" vertical="center" wrapText="1"/>
    </xf>
    <xf numFmtId="0" fontId="12" fillId="3" borderId="3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workbookViewId="0">
      <pane xSplit="4" ySplit="5" topLeftCell="E172" activePane="bottomRight" state="frozen"/>
      <selection pane="topRight"/>
      <selection pane="bottomLeft"/>
      <selection pane="bottomRight" activeCell="E184" sqref="E18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2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117" t="s">
        <v>85</v>
      </c>
      <c r="D1" s="118"/>
      <c r="E1" s="119"/>
      <c r="F1" s="3" t="s">
        <v>1</v>
      </c>
      <c r="G1" s="1" t="s">
        <v>2</v>
      </c>
      <c r="H1" s="120" t="s">
        <v>50</v>
      </c>
      <c r="I1" s="121"/>
      <c r="J1" s="121"/>
      <c r="K1" s="122"/>
    </row>
    <row r="2" spans="1:12" ht="18" x14ac:dyDescent="0.2">
      <c r="A2" s="4" t="s">
        <v>3</v>
      </c>
      <c r="C2" s="1"/>
      <c r="G2" s="1" t="s">
        <v>4</v>
      </c>
      <c r="H2" s="120" t="s">
        <v>86</v>
      </c>
      <c r="I2" s="121"/>
      <c r="J2" s="121"/>
      <c r="K2" s="12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35</v>
      </c>
      <c r="F6" s="21">
        <v>200</v>
      </c>
      <c r="G6" s="51">
        <v>8</v>
      </c>
      <c r="H6" s="51">
        <v>10.6</v>
      </c>
      <c r="I6" s="51">
        <v>17</v>
      </c>
      <c r="J6" s="51">
        <v>239.1</v>
      </c>
      <c r="K6" s="22" t="s">
        <v>39</v>
      </c>
      <c r="L6" s="70">
        <v>14.96</v>
      </c>
    </row>
    <row r="7" spans="1:12" ht="15" x14ac:dyDescent="0.25">
      <c r="A7" s="23"/>
      <c r="B7" s="24"/>
      <c r="C7" s="25"/>
      <c r="D7" s="26"/>
      <c r="E7" s="27" t="s">
        <v>169</v>
      </c>
      <c r="F7" s="28">
        <v>40</v>
      </c>
      <c r="G7" s="51">
        <v>2.6</v>
      </c>
      <c r="H7" s="51">
        <v>3</v>
      </c>
      <c r="I7" s="51">
        <v>8</v>
      </c>
      <c r="J7" s="51">
        <v>110.2</v>
      </c>
      <c r="K7" s="29" t="s">
        <v>52</v>
      </c>
      <c r="L7" s="70">
        <v>9</v>
      </c>
    </row>
    <row r="8" spans="1:12" ht="15" x14ac:dyDescent="0.25">
      <c r="A8" s="23"/>
      <c r="B8" s="24"/>
      <c r="C8" s="25"/>
      <c r="D8" s="30" t="s">
        <v>25</v>
      </c>
      <c r="E8" s="27" t="s">
        <v>36</v>
      </c>
      <c r="F8" s="28">
        <v>200</v>
      </c>
      <c r="G8" s="51">
        <v>3.8</v>
      </c>
      <c r="H8" s="51">
        <v>2</v>
      </c>
      <c r="I8" s="51">
        <v>14.4</v>
      </c>
      <c r="J8" s="51">
        <v>96.1</v>
      </c>
      <c r="K8" s="29" t="s">
        <v>40</v>
      </c>
      <c r="L8" s="72">
        <v>11.03</v>
      </c>
    </row>
    <row r="9" spans="1:12" ht="15" x14ac:dyDescent="0.25">
      <c r="A9" s="23"/>
      <c r="B9" s="24"/>
      <c r="C9" s="25"/>
      <c r="D9" s="30" t="s">
        <v>26</v>
      </c>
      <c r="E9" s="27" t="s">
        <v>37</v>
      </c>
      <c r="F9" s="28">
        <v>20</v>
      </c>
      <c r="G9" s="51">
        <v>1.5</v>
      </c>
      <c r="H9" s="51">
        <v>0.1</v>
      </c>
      <c r="I9" s="51">
        <v>10</v>
      </c>
      <c r="J9" s="51">
        <v>47.4</v>
      </c>
      <c r="K9" s="29" t="s">
        <v>41</v>
      </c>
      <c r="L9" s="73">
        <v>1.37</v>
      </c>
    </row>
    <row r="10" spans="1:12" ht="15" x14ac:dyDescent="0.25">
      <c r="A10" s="23"/>
      <c r="B10" s="24"/>
      <c r="C10" s="25"/>
      <c r="D10" s="101" t="s">
        <v>135</v>
      </c>
      <c r="E10" s="27" t="s">
        <v>38</v>
      </c>
      <c r="F10" s="28">
        <v>100</v>
      </c>
      <c r="G10" s="51">
        <v>0.3</v>
      </c>
      <c r="H10" s="51">
        <v>0.4</v>
      </c>
      <c r="I10" s="51">
        <v>18.7</v>
      </c>
      <c r="J10" s="51">
        <v>47.2</v>
      </c>
      <c r="K10" s="29" t="s">
        <v>42</v>
      </c>
      <c r="L10" s="73">
        <v>8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.75" thickBot="1" x14ac:dyDescent="0.3">
      <c r="A13" s="31"/>
      <c r="B13" s="32"/>
      <c r="C13" s="33"/>
      <c r="D13" s="34" t="s">
        <v>27</v>
      </c>
      <c r="E13" s="35"/>
      <c r="F13" s="36">
        <f>SUM(F6:F12)</f>
        <v>560</v>
      </c>
      <c r="G13" s="36">
        <f>SUM(G6:G12)</f>
        <v>16.2</v>
      </c>
      <c r="H13" s="36">
        <f>SUM(H6:H12)</f>
        <v>16.099999999999998</v>
      </c>
      <c r="I13" s="36">
        <f>SUM(I6:I12)</f>
        <v>68.099999999999994</v>
      </c>
      <c r="J13" s="36">
        <f>SUM(J6:J12)</f>
        <v>540</v>
      </c>
      <c r="K13" s="37"/>
      <c r="L13" s="36">
        <f>SUM(L6:L12)</f>
        <v>44.36</v>
      </c>
    </row>
    <row r="14" spans="1:12" ht="15.75" thickBot="1" x14ac:dyDescent="0.3">
      <c r="A14" s="38">
        <f>A6</f>
        <v>1</v>
      </c>
      <c r="B14" s="39">
        <f>B6</f>
        <v>1</v>
      </c>
      <c r="C14" s="40" t="s">
        <v>28</v>
      </c>
      <c r="D14" s="96" t="s">
        <v>29</v>
      </c>
      <c r="E14" s="52" t="s">
        <v>87</v>
      </c>
      <c r="F14" s="56">
        <v>60</v>
      </c>
      <c r="G14" s="64">
        <v>0.7</v>
      </c>
      <c r="H14" s="64">
        <v>0.1</v>
      </c>
      <c r="I14" s="64">
        <v>2.2999999999999998</v>
      </c>
      <c r="J14" s="56">
        <v>12.8</v>
      </c>
      <c r="K14" s="67" t="s">
        <v>54</v>
      </c>
      <c r="L14" s="60">
        <v>6.6</v>
      </c>
    </row>
    <row r="15" spans="1:12" ht="15.75" thickBot="1" x14ac:dyDescent="0.3">
      <c r="A15" s="23"/>
      <c r="B15" s="24"/>
      <c r="C15" s="25"/>
      <c r="D15" s="104" t="s">
        <v>144</v>
      </c>
      <c r="E15" s="53" t="s">
        <v>88</v>
      </c>
      <c r="F15" s="57">
        <v>200</v>
      </c>
      <c r="G15" s="51">
        <v>4.7</v>
      </c>
      <c r="H15" s="51">
        <v>6.2</v>
      </c>
      <c r="I15" s="51">
        <v>13.6</v>
      </c>
      <c r="J15" s="57">
        <v>129.4</v>
      </c>
      <c r="K15" s="66" t="s">
        <v>93</v>
      </c>
      <c r="L15" s="61">
        <v>2.7</v>
      </c>
    </row>
    <row r="16" spans="1:12" ht="15.75" thickBot="1" x14ac:dyDescent="0.3">
      <c r="A16" s="23"/>
      <c r="B16" s="24"/>
      <c r="C16" s="25"/>
      <c r="D16" s="105" t="s">
        <v>30</v>
      </c>
      <c r="E16" s="53" t="s">
        <v>89</v>
      </c>
      <c r="F16" s="57">
        <v>200</v>
      </c>
      <c r="G16" s="51">
        <v>10.1</v>
      </c>
      <c r="H16" s="51">
        <v>13.1</v>
      </c>
      <c r="I16" s="51">
        <v>41</v>
      </c>
      <c r="J16" s="57">
        <v>389.9</v>
      </c>
      <c r="K16" s="66" t="s">
        <v>94</v>
      </c>
      <c r="L16" s="61">
        <v>39.99</v>
      </c>
    </row>
    <row r="17" spans="1:12" ht="15" x14ac:dyDescent="0.25">
      <c r="A17" s="23"/>
      <c r="B17" s="24"/>
      <c r="C17" s="25"/>
      <c r="D17" s="97" t="s">
        <v>32</v>
      </c>
      <c r="E17" s="54" t="s">
        <v>90</v>
      </c>
      <c r="F17" s="58">
        <v>200</v>
      </c>
      <c r="G17" s="65">
        <v>0.5</v>
      </c>
      <c r="H17" s="65">
        <v>0.1</v>
      </c>
      <c r="I17" s="65">
        <v>24</v>
      </c>
      <c r="J17" s="58">
        <v>141</v>
      </c>
      <c r="K17" s="79" t="s">
        <v>95</v>
      </c>
      <c r="L17" s="62">
        <v>7.23</v>
      </c>
    </row>
    <row r="18" spans="1:12" ht="15" x14ac:dyDescent="0.25">
      <c r="A18" s="23"/>
      <c r="B18" s="24"/>
      <c r="C18" s="25"/>
      <c r="D18" s="106" t="s">
        <v>170</v>
      </c>
      <c r="E18" s="55" t="s">
        <v>91</v>
      </c>
      <c r="F18" s="59">
        <v>20</v>
      </c>
      <c r="G18" s="51">
        <v>1.3</v>
      </c>
      <c r="H18" s="51">
        <v>0.2</v>
      </c>
      <c r="I18" s="51">
        <v>8.5</v>
      </c>
      <c r="J18" s="59">
        <v>40.799999999999997</v>
      </c>
      <c r="K18" s="66" t="s">
        <v>41</v>
      </c>
      <c r="L18" s="63">
        <v>0.94</v>
      </c>
    </row>
    <row r="19" spans="1:12" ht="15" x14ac:dyDescent="0.25">
      <c r="A19" s="23"/>
      <c r="B19" s="24"/>
      <c r="C19" s="25"/>
      <c r="D19" s="104" t="s">
        <v>171</v>
      </c>
      <c r="E19" s="55" t="s">
        <v>37</v>
      </c>
      <c r="F19" s="59">
        <v>40</v>
      </c>
      <c r="G19" s="51">
        <v>3.1</v>
      </c>
      <c r="H19" s="51">
        <v>0.3</v>
      </c>
      <c r="I19" s="51">
        <v>20.100000000000001</v>
      </c>
      <c r="J19" s="59">
        <v>94.7</v>
      </c>
      <c r="K19" s="66" t="s">
        <v>41</v>
      </c>
      <c r="L19" s="63">
        <v>2.73</v>
      </c>
    </row>
    <row r="20" spans="1:12" ht="15" x14ac:dyDescent="0.25">
      <c r="A20" s="23"/>
      <c r="B20" s="24"/>
      <c r="C20" s="25"/>
      <c r="D20" s="30"/>
      <c r="E20" s="55"/>
      <c r="F20" s="59"/>
      <c r="G20" s="51"/>
      <c r="H20" s="51"/>
      <c r="I20" s="51"/>
      <c r="J20" s="59"/>
      <c r="K20" s="29"/>
      <c r="L20" s="63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27</v>
      </c>
      <c r="E23" s="35"/>
      <c r="F23" s="36">
        <f>SUM(F14:F22)</f>
        <v>720</v>
      </c>
      <c r="G23" s="36">
        <f>SUM(G14:G22)</f>
        <v>20.400000000000002</v>
      </c>
      <c r="H23" s="36">
        <f>SUM(H14:H22)</f>
        <v>20</v>
      </c>
      <c r="I23" s="36">
        <f>SUM(I14:I22)</f>
        <v>109.5</v>
      </c>
      <c r="J23" s="36">
        <f>SUM(J14:J22)</f>
        <v>808.6</v>
      </c>
      <c r="K23" s="37"/>
      <c r="L23" s="36">
        <f>SUM(L14:L22)</f>
        <v>60.190000000000005</v>
      </c>
    </row>
    <row r="24" spans="1:12" ht="13.5" thickBot="1" x14ac:dyDescent="0.25">
      <c r="A24" s="41">
        <f>A6</f>
        <v>1</v>
      </c>
      <c r="B24" s="42">
        <f>B6</f>
        <v>1</v>
      </c>
      <c r="C24" s="123" t="s">
        <v>33</v>
      </c>
      <c r="D24" s="124"/>
      <c r="E24" s="88"/>
      <c r="F24" s="44">
        <f>F13+F23</f>
        <v>1280</v>
      </c>
      <c r="G24" s="44">
        <f>G13+G23</f>
        <v>36.6</v>
      </c>
      <c r="H24" s="44">
        <f>H13+H23</f>
        <v>36.099999999999994</v>
      </c>
      <c r="I24" s="44">
        <f>I13+I23</f>
        <v>177.6</v>
      </c>
      <c r="J24" s="44">
        <f>J13+J23</f>
        <v>1348.6</v>
      </c>
      <c r="K24" s="44"/>
      <c r="L24" s="86">
        <f>L13+L23</f>
        <v>104.55000000000001</v>
      </c>
    </row>
    <row r="25" spans="1:12" ht="15.75" thickBot="1" x14ac:dyDescent="0.3">
      <c r="A25" s="45">
        <v>1</v>
      </c>
      <c r="B25" s="24">
        <v>2</v>
      </c>
      <c r="C25" s="18" t="s">
        <v>23</v>
      </c>
      <c r="D25" s="10" t="s">
        <v>29</v>
      </c>
      <c r="E25" s="87" t="s">
        <v>165</v>
      </c>
      <c r="F25" s="85">
        <v>60</v>
      </c>
      <c r="G25" s="84">
        <v>0.7</v>
      </c>
      <c r="H25" s="84">
        <v>0.1</v>
      </c>
      <c r="I25" s="84">
        <v>2.2999999999999998</v>
      </c>
      <c r="J25" s="84">
        <v>12.8</v>
      </c>
      <c r="K25" s="85" t="s">
        <v>76</v>
      </c>
      <c r="L25" s="84">
        <v>6</v>
      </c>
    </row>
    <row r="26" spans="1:12" ht="15" x14ac:dyDescent="0.25">
      <c r="A26" s="45"/>
      <c r="B26" s="24"/>
      <c r="C26" s="25"/>
      <c r="D26" s="107" t="s">
        <v>92</v>
      </c>
      <c r="E26" s="55" t="s">
        <v>43</v>
      </c>
      <c r="F26" s="66">
        <v>120</v>
      </c>
      <c r="G26" s="51">
        <v>9.6999999999999993</v>
      </c>
      <c r="H26" s="51">
        <v>12.8</v>
      </c>
      <c r="I26" s="51">
        <v>10.3</v>
      </c>
      <c r="J26" s="51">
        <v>201.2</v>
      </c>
      <c r="K26" s="69" t="s">
        <v>45</v>
      </c>
      <c r="L26" s="70">
        <v>36.57</v>
      </c>
    </row>
    <row r="27" spans="1:12" ht="15.75" thickBot="1" x14ac:dyDescent="0.3">
      <c r="A27" s="45"/>
      <c r="B27" s="24"/>
      <c r="C27" s="25"/>
      <c r="D27" s="26" t="s">
        <v>31</v>
      </c>
      <c r="E27" s="53" t="s">
        <v>75</v>
      </c>
      <c r="F27" s="67">
        <v>150</v>
      </c>
      <c r="G27" s="68">
        <v>6</v>
      </c>
      <c r="H27" s="68">
        <v>4.8</v>
      </c>
      <c r="I27" s="68">
        <v>26.9</v>
      </c>
      <c r="J27" s="68">
        <v>205.9</v>
      </c>
      <c r="K27" s="66" t="s">
        <v>46</v>
      </c>
      <c r="L27" s="71">
        <v>6.04</v>
      </c>
    </row>
    <row r="28" spans="1:12" ht="15.75" thickBot="1" x14ac:dyDescent="0.3">
      <c r="A28" s="45"/>
      <c r="B28" s="24"/>
      <c r="C28" s="25"/>
      <c r="D28" s="30" t="s">
        <v>25</v>
      </c>
      <c r="E28" s="53" t="s">
        <v>44</v>
      </c>
      <c r="F28" s="66">
        <v>200</v>
      </c>
      <c r="G28" s="51">
        <v>0.3</v>
      </c>
      <c r="H28" s="51">
        <v>0</v>
      </c>
      <c r="I28" s="51">
        <v>14.2</v>
      </c>
      <c r="J28" s="51">
        <v>62.1</v>
      </c>
      <c r="K28" s="66" t="s">
        <v>47</v>
      </c>
      <c r="L28" s="72">
        <v>2.0699999999999998</v>
      </c>
    </row>
    <row r="29" spans="1:12" ht="15.75" thickBot="1" x14ac:dyDescent="0.3">
      <c r="A29" s="45"/>
      <c r="B29" s="24"/>
      <c r="C29" s="25"/>
      <c r="D29" s="30" t="s">
        <v>26</v>
      </c>
      <c r="E29" s="53" t="s">
        <v>37</v>
      </c>
      <c r="F29" s="66">
        <v>30</v>
      </c>
      <c r="G29" s="51">
        <v>2.2999999999999998</v>
      </c>
      <c r="H29" s="51">
        <v>0.2</v>
      </c>
      <c r="I29" s="51">
        <v>15.1</v>
      </c>
      <c r="J29" s="51">
        <v>71.099999999999994</v>
      </c>
      <c r="K29" s="66" t="s">
        <v>41</v>
      </c>
      <c r="L29" s="73">
        <v>1.37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.75" thickBot="1" x14ac:dyDescent="0.3">
      <c r="A32" s="46"/>
      <c r="B32" s="32"/>
      <c r="C32" s="33"/>
      <c r="D32" s="34" t="s">
        <v>27</v>
      </c>
      <c r="E32" s="35"/>
      <c r="F32" s="36">
        <f>SUM(F25:F31)</f>
        <v>560</v>
      </c>
      <c r="G32" s="36">
        <f>SUM(G26:G31)</f>
        <v>18.3</v>
      </c>
      <c r="H32" s="36">
        <f>SUM(H26:H31)</f>
        <v>17.8</v>
      </c>
      <c r="I32" s="36">
        <f>SUM(I26:I31)</f>
        <v>66.5</v>
      </c>
      <c r="J32" s="36">
        <f>SUM(J26:J31)</f>
        <v>540.30000000000007</v>
      </c>
      <c r="K32" s="37"/>
      <c r="L32" s="36">
        <f>SUM(L26:L31)</f>
        <v>46.05</v>
      </c>
    </row>
    <row r="33" spans="1:12" ht="15.75" thickBot="1" x14ac:dyDescent="0.3">
      <c r="A33" s="39">
        <f>A25</f>
        <v>1</v>
      </c>
      <c r="B33" s="39">
        <f>B25</f>
        <v>2</v>
      </c>
      <c r="C33" s="40" t="s">
        <v>28</v>
      </c>
      <c r="D33" s="103" t="s">
        <v>29</v>
      </c>
      <c r="E33" s="52" t="s">
        <v>172</v>
      </c>
      <c r="F33" s="56">
        <v>60</v>
      </c>
      <c r="G33" s="64">
        <v>5.4</v>
      </c>
      <c r="H33" s="64">
        <v>3.6</v>
      </c>
      <c r="I33" s="64">
        <v>1</v>
      </c>
      <c r="J33" s="56">
        <v>107.3</v>
      </c>
      <c r="K33" s="67" t="s">
        <v>175</v>
      </c>
      <c r="L33" s="60">
        <v>4.0599999999999996</v>
      </c>
    </row>
    <row r="34" spans="1:12" ht="15.75" thickBot="1" x14ac:dyDescent="0.3">
      <c r="A34" s="45"/>
      <c r="B34" s="24"/>
      <c r="C34" s="25"/>
      <c r="D34" s="104" t="s">
        <v>144</v>
      </c>
      <c r="E34" s="53" t="s">
        <v>96</v>
      </c>
      <c r="F34" s="57">
        <v>200</v>
      </c>
      <c r="G34" s="51">
        <v>4.5999999999999996</v>
      </c>
      <c r="H34" s="51">
        <v>4.5999999999999996</v>
      </c>
      <c r="I34" s="51">
        <v>10.3</v>
      </c>
      <c r="J34" s="57">
        <v>101.6</v>
      </c>
      <c r="K34" s="66" t="s">
        <v>99</v>
      </c>
      <c r="L34" s="61">
        <v>4.34</v>
      </c>
    </row>
    <row r="35" spans="1:12" ht="15.75" thickBot="1" x14ac:dyDescent="0.3">
      <c r="A35" s="45"/>
      <c r="B35" s="24"/>
      <c r="C35" s="25"/>
      <c r="D35" s="105" t="s">
        <v>30</v>
      </c>
      <c r="E35" s="53" t="s">
        <v>97</v>
      </c>
      <c r="F35" s="57">
        <v>200</v>
      </c>
      <c r="G35" s="51">
        <v>10.1</v>
      </c>
      <c r="H35" s="51">
        <v>13.1</v>
      </c>
      <c r="I35" s="51">
        <v>41</v>
      </c>
      <c r="J35" s="57">
        <v>389.9</v>
      </c>
      <c r="K35" s="66" t="s">
        <v>100</v>
      </c>
      <c r="L35" s="61">
        <v>80.5</v>
      </c>
    </row>
    <row r="36" spans="1:12" ht="15.75" thickBot="1" x14ac:dyDescent="0.3">
      <c r="A36" s="45"/>
      <c r="B36" s="24"/>
      <c r="C36" s="25"/>
      <c r="D36" s="97" t="s">
        <v>32</v>
      </c>
      <c r="E36" s="53" t="s">
        <v>98</v>
      </c>
      <c r="F36" s="57">
        <v>200</v>
      </c>
      <c r="G36" s="51">
        <v>0.1</v>
      </c>
      <c r="H36" s="51">
        <v>0.1</v>
      </c>
      <c r="I36" s="51">
        <v>37.200000000000003</v>
      </c>
      <c r="J36" s="57">
        <v>78</v>
      </c>
      <c r="K36" s="66" t="s">
        <v>101</v>
      </c>
      <c r="L36" s="61">
        <v>2.95</v>
      </c>
    </row>
    <row r="37" spans="1:12" ht="15" x14ac:dyDescent="0.25">
      <c r="A37" s="45"/>
      <c r="B37" s="24"/>
      <c r="C37" s="25"/>
      <c r="D37" s="106" t="s">
        <v>170</v>
      </c>
      <c r="E37" s="55" t="s">
        <v>91</v>
      </c>
      <c r="F37" s="59">
        <v>20</v>
      </c>
      <c r="G37" s="51">
        <v>1.3</v>
      </c>
      <c r="H37" s="51">
        <v>0.2</v>
      </c>
      <c r="I37" s="51">
        <v>8.5</v>
      </c>
      <c r="J37" s="59">
        <v>40.799999999999997</v>
      </c>
      <c r="K37" s="66" t="s">
        <v>41</v>
      </c>
      <c r="L37" s="63">
        <v>0.94</v>
      </c>
    </row>
    <row r="38" spans="1:12" ht="15" x14ac:dyDescent="0.25">
      <c r="A38" s="45"/>
      <c r="B38" s="24"/>
      <c r="C38" s="25"/>
      <c r="D38" s="104" t="s">
        <v>171</v>
      </c>
      <c r="E38" s="55" t="s">
        <v>37</v>
      </c>
      <c r="F38" s="59">
        <v>40</v>
      </c>
      <c r="G38" s="51">
        <v>3.1</v>
      </c>
      <c r="H38" s="51">
        <v>0.3</v>
      </c>
      <c r="I38" s="51">
        <v>20.100000000000001</v>
      </c>
      <c r="J38" s="59">
        <v>94.7</v>
      </c>
      <c r="K38" s="66" t="s">
        <v>41</v>
      </c>
      <c r="L38" s="63">
        <v>2.73</v>
      </c>
    </row>
    <row r="39" spans="1:12" ht="15" x14ac:dyDescent="0.25">
      <c r="A39" s="45"/>
      <c r="B39" s="24"/>
      <c r="C39" s="25"/>
      <c r="D39" s="30"/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27</v>
      </c>
      <c r="E42" s="35"/>
      <c r="F42" s="36">
        <f>SUM(F33:F41)</f>
        <v>720</v>
      </c>
      <c r="G42" s="36">
        <f>SUM(G33:G41)</f>
        <v>24.600000000000005</v>
      </c>
      <c r="H42" s="36">
        <f>SUM(H33:H41)</f>
        <v>21.9</v>
      </c>
      <c r="I42" s="36">
        <f>SUM(I33:I41)</f>
        <v>118.1</v>
      </c>
      <c r="J42" s="36">
        <f>SUM(J33:J41)</f>
        <v>812.3</v>
      </c>
      <c r="K42" s="37"/>
      <c r="L42" s="36">
        <f>SUM(L33:L41)</f>
        <v>95.52000000000001</v>
      </c>
    </row>
    <row r="43" spans="1:12" ht="15.75" customHeight="1" thickBot="1" x14ac:dyDescent="0.25">
      <c r="A43" s="47">
        <f>A25</f>
        <v>1</v>
      </c>
      <c r="B43" s="47">
        <f>B25</f>
        <v>2</v>
      </c>
      <c r="C43" s="123" t="s">
        <v>33</v>
      </c>
      <c r="D43" s="124"/>
      <c r="E43" s="43"/>
      <c r="F43" s="44">
        <f>F32+F42</f>
        <v>1280</v>
      </c>
      <c r="G43" s="44">
        <f>G32+G42</f>
        <v>42.900000000000006</v>
      </c>
      <c r="H43" s="44">
        <f>H32+H42</f>
        <v>39.700000000000003</v>
      </c>
      <c r="I43" s="44">
        <f>I32+I42</f>
        <v>184.6</v>
      </c>
      <c r="J43" s="44">
        <f>J32+J42</f>
        <v>1352.6</v>
      </c>
      <c r="K43" s="44"/>
      <c r="L43" s="44">
        <f>L32+L42</f>
        <v>141.57</v>
      </c>
    </row>
    <row r="44" spans="1:12" ht="30" x14ac:dyDescent="0.25">
      <c r="A44" s="16">
        <v>1</v>
      </c>
      <c r="B44" s="17">
        <v>3</v>
      </c>
      <c r="C44" s="18" t="s">
        <v>23</v>
      </c>
      <c r="D44" s="19" t="s">
        <v>24</v>
      </c>
      <c r="E44" s="55" t="s">
        <v>48</v>
      </c>
      <c r="F44" s="66">
        <v>180</v>
      </c>
      <c r="G44" s="51">
        <v>11</v>
      </c>
      <c r="H44" s="51">
        <v>9</v>
      </c>
      <c r="I44" s="51">
        <v>14.8</v>
      </c>
      <c r="J44" s="51">
        <v>299.60000000000002</v>
      </c>
      <c r="K44" s="69" t="s">
        <v>51</v>
      </c>
      <c r="L44" s="70">
        <v>35.64</v>
      </c>
    </row>
    <row r="45" spans="1:12" ht="15" x14ac:dyDescent="0.25">
      <c r="A45" s="23"/>
      <c r="B45" s="24"/>
      <c r="C45" s="25"/>
      <c r="D45" s="26"/>
      <c r="E45" s="55" t="s">
        <v>77</v>
      </c>
      <c r="F45" s="66">
        <v>30</v>
      </c>
      <c r="G45" s="51">
        <v>2.1</v>
      </c>
      <c r="H45" s="51">
        <v>4.5999999999999996</v>
      </c>
      <c r="I45" s="51">
        <v>13.7</v>
      </c>
      <c r="J45" s="51">
        <v>63</v>
      </c>
      <c r="K45" s="66" t="s">
        <v>78</v>
      </c>
      <c r="L45" s="70">
        <v>8.65</v>
      </c>
    </row>
    <row r="46" spans="1:12" ht="15.75" thickBot="1" x14ac:dyDescent="0.3">
      <c r="A46" s="23"/>
      <c r="B46" s="24"/>
      <c r="C46" s="25"/>
      <c r="D46" s="30" t="s">
        <v>25</v>
      </c>
      <c r="E46" s="53" t="s">
        <v>49</v>
      </c>
      <c r="F46" s="67">
        <v>200</v>
      </c>
      <c r="G46" s="68">
        <v>1.5</v>
      </c>
      <c r="H46" s="68">
        <v>2.2999999999999998</v>
      </c>
      <c r="I46" s="68">
        <v>21.4</v>
      </c>
      <c r="J46" s="68">
        <v>107</v>
      </c>
      <c r="K46" s="66" t="s">
        <v>53</v>
      </c>
      <c r="L46" s="71">
        <v>11.99</v>
      </c>
    </row>
    <row r="47" spans="1:12" ht="15.75" thickBot="1" x14ac:dyDescent="0.3">
      <c r="A47" s="23"/>
      <c r="B47" s="24"/>
      <c r="C47" s="25"/>
      <c r="D47" s="101" t="s">
        <v>135</v>
      </c>
      <c r="E47" s="53" t="s">
        <v>64</v>
      </c>
      <c r="F47" s="66">
        <v>100</v>
      </c>
      <c r="G47" s="51">
        <v>0.4</v>
      </c>
      <c r="H47" s="51">
        <v>0.4</v>
      </c>
      <c r="I47" s="51">
        <v>4.7</v>
      </c>
      <c r="J47" s="51">
        <v>41.8</v>
      </c>
      <c r="K47" s="66" t="s">
        <v>79</v>
      </c>
      <c r="L47" s="72">
        <v>22</v>
      </c>
    </row>
    <row r="48" spans="1:12" ht="15.75" thickBot="1" x14ac:dyDescent="0.3">
      <c r="A48" s="23"/>
      <c r="B48" s="24"/>
      <c r="C48" s="25"/>
      <c r="D48" s="101" t="s">
        <v>164</v>
      </c>
      <c r="E48" s="53" t="s">
        <v>37</v>
      </c>
      <c r="F48" s="66">
        <v>20</v>
      </c>
      <c r="G48" s="51">
        <v>1.5</v>
      </c>
      <c r="H48" s="51">
        <v>0.1</v>
      </c>
      <c r="I48" s="51">
        <v>10</v>
      </c>
      <c r="J48" s="51">
        <v>47.4</v>
      </c>
      <c r="K48" s="66" t="s">
        <v>41</v>
      </c>
      <c r="L48" s="72">
        <v>1.37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.75" thickBot="1" x14ac:dyDescent="0.3">
      <c r="A51" s="31"/>
      <c r="B51" s="32"/>
      <c r="C51" s="33"/>
      <c r="D51" s="34" t="s">
        <v>27</v>
      </c>
      <c r="E51" s="35"/>
      <c r="F51" s="36">
        <f>SUM(F44:F50)</f>
        <v>530</v>
      </c>
      <c r="G51" s="36">
        <f>SUM(G44:G50)</f>
        <v>16.5</v>
      </c>
      <c r="H51" s="36">
        <f>SUM(H44:H50)</f>
        <v>16.399999999999999</v>
      </c>
      <c r="I51" s="36">
        <f>SUM(I44:I50)</f>
        <v>64.599999999999994</v>
      </c>
      <c r="J51" s="36">
        <f>SUM(J44:J50)</f>
        <v>558.80000000000007</v>
      </c>
      <c r="K51" s="37"/>
      <c r="L51" s="36">
        <f>SUM(L44:L50)</f>
        <v>79.650000000000006</v>
      </c>
    </row>
    <row r="52" spans="1:12" ht="15.75" thickBot="1" x14ac:dyDescent="0.3">
      <c r="A52" s="38">
        <f>A44</f>
        <v>1</v>
      </c>
      <c r="B52" s="39">
        <f>B44</f>
        <v>3</v>
      </c>
      <c r="C52" s="40" t="s">
        <v>28</v>
      </c>
      <c r="D52" s="96" t="s">
        <v>29</v>
      </c>
      <c r="E52" s="52" t="s">
        <v>102</v>
      </c>
      <c r="F52" s="56">
        <v>60</v>
      </c>
      <c r="G52" s="64">
        <v>0.9</v>
      </c>
      <c r="H52" s="64">
        <v>3</v>
      </c>
      <c r="I52" s="64">
        <v>5.0999999999999996</v>
      </c>
      <c r="J52" s="56">
        <v>51.1</v>
      </c>
      <c r="K52" s="67" t="s">
        <v>54</v>
      </c>
      <c r="L52" s="60">
        <v>6</v>
      </c>
    </row>
    <row r="53" spans="1:12" ht="15.75" thickBot="1" x14ac:dyDescent="0.3">
      <c r="A53" s="23"/>
      <c r="B53" s="24"/>
      <c r="C53" s="25"/>
      <c r="D53" s="104" t="s">
        <v>144</v>
      </c>
      <c r="E53" s="53" t="s">
        <v>103</v>
      </c>
      <c r="F53" s="57">
        <v>200</v>
      </c>
      <c r="G53" s="51">
        <v>1.2</v>
      </c>
      <c r="H53" s="51">
        <v>4.7</v>
      </c>
      <c r="I53" s="51">
        <v>13.2</v>
      </c>
      <c r="J53" s="57">
        <v>106.3</v>
      </c>
      <c r="K53" s="66" t="s">
        <v>107</v>
      </c>
      <c r="L53" s="61">
        <v>2.9</v>
      </c>
    </row>
    <row r="54" spans="1:12" ht="15.75" thickBot="1" x14ac:dyDescent="0.3">
      <c r="A54" s="23"/>
      <c r="B54" s="24"/>
      <c r="C54" s="25"/>
      <c r="D54" s="98" t="s">
        <v>30</v>
      </c>
      <c r="E54" s="53" t="s">
        <v>104</v>
      </c>
      <c r="F54" s="57">
        <v>90</v>
      </c>
      <c r="G54" s="51">
        <v>1.4</v>
      </c>
      <c r="H54" s="51">
        <v>5</v>
      </c>
      <c r="I54" s="51">
        <v>10</v>
      </c>
      <c r="J54" s="57">
        <v>258.3</v>
      </c>
      <c r="K54" s="66" t="s">
        <v>108</v>
      </c>
      <c r="L54" s="61">
        <v>25.8</v>
      </c>
    </row>
    <row r="55" spans="1:12" ht="15.75" thickBot="1" x14ac:dyDescent="0.3">
      <c r="A55" s="23"/>
      <c r="B55" s="24"/>
      <c r="C55" s="25"/>
      <c r="D55" s="97" t="s">
        <v>31</v>
      </c>
      <c r="E55" s="53" t="s">
        <v>105</v>
      </c>
      <c r="F55" s="57">
        <v>150</v>
      </c>
      <c r="G55" s="51">
        <v>12.2</v>
      </c>
      <c r="H55" s="51">
        <v>11.2</v>
      </c>
      <c r="I55" s="51">
        <v>23.8</v>
      </c>
      <c r="J55" s="57">
        <v>246.2</v>
      </c>
      <c r="K55" s="66" t="s">
        <v>109</v>
      </c>
      <c r="L55" s="61">
        <v>6.2</v>
      </c>
    </row>
    <row r="56" spans="1:12" ht="15" x14ac:dyDescent="0.25">
      <c r="A56" s="23"/>
      <c r="B56" s="24"/>
      <c r="C56" s="25"/>
      <c r="D56" s="97" t="s">
        <v>32</v>
      </c>
      <c r="E56" s="55" t="s">
        <v>106</v>
      </c>
      <c r="F56" s="59">
        <v>200</v>
      </c>
      <c r="G56" s="51">
        <v>5</v>
      </c>
      <c r="H56" s="51">
        <v>0.2</v>
      </c>
      <c r="I56" s="51">
        <v>32.6</v>
      </c>
      <c r="J56" s="59">
        <v>83.4</v>
      </c>
      <c r="K56" s="66" t="s">
        <v>110</v>
      </c>
      <c r="L56" s="63">
        <v>7.4</v>
      </c>
    </row>
    <row r="57" spans="1:12" ht="15" x14ac:dyDescent="0.25">
      <c r="A57" s="23"/>
      <c r="B57" s="24"/>
      <c r="C57" s="25"/>
      <c r="D57" s="106" t="s">
        <v>170</v>
      </c>
      <c r="E57" s="55" t="s">
        <v>91</v>
      </c>
      <c r="F57" s="59">
        <v>20</v>
      </c>
      <c r="G57" s="51">
        <v>1.3</v>
      </c>
      <c r="H57" s="51">
        <v>0.2</v>
      </c>
      <c r="I57" s="51">
        <v>8.5</v>
      </c>
      <c r="J57" s="59">
        <v>40.799999999999997</v>
      </c>
      <c r="K57" s="66" t="s">
        <v>41</v>
      </c>
      <c r="L57" s="63">
        <v>0.94</v>
      </c>
    </row>
    <row r="58" spans="1:12" ht="15" x14ac:dyDescent="0.25">
      <c r="A58" s="23"/>
      <c r="B58" s="24"/>
      <c r="C58" s="25"/>
      <c r="D58" s="104" t="s">
        <v>171</v>
      </c>
      <c r="E58" s="55" t="s">
        <v>37</v>
      </c>
      <c r="F58" s="59">
        <v>40</v>
      </c>
      <c r="G58" s="51">
        <v>3.1</v>
      </c>
      <c r="H58" s="51">
        <v>0.3</v>
      </c>
      <c r="I58" s="51">
        <v>20.100000000000001</v>
      </c>
      <c r="J58" s="59">
        <v>94.7</v>
      </c>
      <c r="K58" s="66" t="s">
        <v>41</v>
      </c>
      <c r="L58" s="63">
        <v>2.73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27</v>
      </c>
      <c r="E61" s="35"/>
      <c r="F61" s="36">
        <f>SUM(F52:F60)</f>
        <v>760</v>
      </c>
      <c r="G61" s="36">
        <f>SUM(G52:G60)</f>
        <v>25.1</v>
      </c>
      <c r="H61" s="36">
        <f>SUM(H52:H60)</f>
        <v>24.599999999999998</v>
      </c>
      <c r="I61" s="36">
        <f>SUM(I52:I60)</f>
        <v>113.29999999999998</v>
      </c>
      <c r="J61" s="36">
        <f>SUM(J52:J60)</f>
        <v>880.80000000000007</v>
      </c>
      <c r="K61" s="37"/>
      <c r="L61" s="36">
        <f>SUM(L52:L60)</f>
        <v>51.97</v>
      </c>
    </row>
    <row r="62" spans="1:12" ht="15.75" customHeight="1" thickBot="1" x14ac:dyDescent="0.25">
      <c r="A62" s="41">
        <f>A44</f>
        <v>1</v>
      </c>
      <c r="B62" s="42">
        <f>B44</f>
        <v>3</v>
      </c>
      <c r="C62" s="123" t="s">
        <v>33</v>
      </c>
      <c r="D62" s="124"/>
      <c r="E62" s="43"/>
      <c r="F62" s="44">
        <f>F51+F61</f>
        <v>1290</v>
      </c>
      <c r="G62" s="44">
        <f>G51+G61</f>
        <v>41.6</v>
      </c>
      <c r="H62" s="44">
        <f>H51+H61</f>
        <v>41</v>
      </c>
      <c r="I62" s="44">
        <f>I51+I61</f>
        <v>177.89999999999998</v>
      </c>
      <c r="J62" s="44">
        <f>J51+J61</f>
        <v>1439.6000000000001</v>
      </c>
      <c r="K62" s="44"/>
      <c r="L62" s="44">
        <f>L51+L61</f>
        <v>131.62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30</v>
      </c>
      <c r="E63" s="55" t="s">
        <v>57</v>
      </c>
      <c r="F63" s="66">
        <v>90</v>
      </c>
      <c r="G63" s="51">
        <v>9.1</v>
      </c>
      <c r="H63" s="51">
        <v>8.9</v>
      </c>
      <c r="I63" s="51">
        <v>10.1</v>
      </c>
      <c r="J63" s="51">
        <v>92.5</v>
      </c>
      <c r="K63" s="69" t="s">
        <v>58</v>
      </c>
      <c r="L63" s="70">
        <v>24.87</v>
      </c>
    </row>
    <row r="64" spans="1:12" ht="15" x14ac:dyDescent="0.25">
      <c r="A64" s="23"/>
      <c r="B64" s="24"/>
      <c r="C64" s="25"/>
      <c r="D64" s="26" t="s">
        <v>31</v>
      </c>
      <c r="E64" s="55" t="s">
        <v>55</v>
      </c>
      <c r="F64" s="66">
        <v>150</v>
      </c>
      <c r="G64" s="51">
        <v>3.2</v>
      </c>
      <c r="H64" s="51">
        <v>5.2</v>
      </c>
      <c r="I64" s="51">
        <v>21.4</v>
      </c>
      <c r="J64" s="51">
        <v>245.7</v>
      </c>
      <c r="K64" s="66" t="s">
        <v>59</v>
      </c>
      <c r="L64" s="70">
        <v>9.68</v>
      </c>
    </row>
    <row r="65" spans="1:12" ht="15.75" thickBot="1" x14ac:dyDescent="0.3">
      <c r="A65" s="23"/>
      <c r="B65" s="24"/>
      <c r="C65" s="25"/>
      <c r="D65" s="30" t="s">
        <v>25</v>
      </c>
      <c r="E65" s="53" t="s">
        <v>56</v>
      </c>
      <c r="F65" s="67">
        <v>200</v>
      </c>
      <c r="G65" s="68">
        <v>0.4</v>
      </c>
      <c r="H65" s="68">
        <v>0</v>
      </c>
      <c r="I65" s="68">
        <v>15.4</v>
      </c>
      <c r="J65" s="68">
        <v>63.7</v>
      </c>
      <c r="K65" s="66" t="s">
        <v>60</v>
      </c>
      <c r="L65" s="71">
        <v>3.15</v>
      </c>
    </row>
    <row r="66" spans="1:12" ht="15.75" thickBot="1" x14ac:dyDescent="0.3">
      <c r="A66" s="23"/>
      <c r="B66" s="24"/>
      <c r="C66" s="25"/>
      <c r="D66" s="30" t="s">
        <v>26</v>
      </c>
      <c r="E66" s="53" t="s">
        <v>37</v>
      </c>
      <c r="F66" s="66">
        <v>20</v>
      </c>
      <c r="G66" s="51">
        <v>1.5</v>
      </c>
      <c r="H66" s="51">
        <v>0.1</v>
      </c>
      <c r="I66" s="51">
        <v>10</v>
      </c>
      <c r="J66" s="51">
        <v>47.4</v>
      </c>
      <c r="K66" s="66" t="s">
        <v>41</v>
      </c>
      <c r="L66" s="72">
        <v>1.37</v>
      </c>
    </row>
    <row r="67" spans="1:12" ht="15.75" thickBot="1" x14ac:dyDescent="0.3">
      <c r="A67" s="23"/>
      <c r="B67" s="24"/>
      <c r="C67" s="25"/>
      <c r="D67" s="102" t="s">
        <v>135</v>
      </c>
      <c r="E67" s="53" t="s">
        <v>162</v>
      </c>
      <c r="F67" s="66">
        <v>100</v>
      </c>
      <c r="G67" s="51">
        <v>3.8</v>
      </c>
      <c r="H67" s="51">
        <v>3.4</v>
      </c>
      <c r="I67" s="51">
        <v>6.1</v>
      </c>
      <c r="J67" s="51">
        <v>76.3</v>
      </c>
      <c r="K67" s="66" t="s">
        <v>79</v>
      </c>
      <c r="L67" s="73">
        <v>31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.75" thickBot="1" x14ac:dyDescent="0.3">
      <c r="A70" s="31"/>
      <c r="B70" s="32"/>
      <c r="C70" s="33"/>
      <c r="D70" s="34" t="s">
        <v>27</v>
      </c>
      <c r="E70" s="35"/>
      <c r="F70" s="36">
        <f>SUM(F63:F69)</f>
        <v>560</v>
      </c>
      <c r="G70" s="36">
        <f>SUM(G63:G69)</f>
        <v>18</v>
      </c>
      <c r="H70" s="36">
        <f>SUM(H63:H69)</f>
        <v>17.600000000000001</v>
      </c>
      <c r="I70" s="36">
        <f>SUM(I63:I69)</f>
        <v>63</v>
      </c>
      <c r="J70" s="36">
        <f>SUM(J63:J69)</f>
        <v>525.59999999999991</v>
      </c>
      <c r="K70" s="37"/>
      <c r="L70" s="36">
        <f>SUM(L63:L69)</f>
        <v>70.069999999999993</v>
      </c>
    </row>
    <row r="71" spans="1:12" ht="15.75" thickBot="1" x14ac:dyDescent="0.3">
      <c r="A71" s="38">
        <f>A63</f>
        <v>1</v>
      </c>
      <c r="B71" s="39">
        <f>B63</f>
        <v>4</v>
      </c>
      <c r="C71" s="40" t="s">
        <v>28</v>
      </c>
      <c r="D71" s="108" t="s">
        <v>29</v>
      </c>
      <c r="E71" s="52" t="s">
        <v>173</v>
      </c>
      <c r="F71" s="56">
        <v>60</v>
      </c>
      <c r="G71" s="64">
        <v>0.6</v>
      </c>
      <c r="H71" s="64">
        <v>3.6</v>
      </c>
      <c r="I71" s="64">
        <v>2.1</v>
      </c>
      <c r="J71" s="56">
        <v>43.8</v>
      </c>
      <c r="K71" s="67" t="s">
        <v>174</v>
      </c>
      <c r="L71" s="60">
        <v>2.11</v>
      </c>
    </row>
    <row r="72" spans="1:12" ht="15.75" thickBot="1" x14ac:dyDescent="0.3">
      <c r="A72" s="23"/>
      <c r="B72" s="24"/>
      <c r="C72" s="25"/>
      <c r="D72" s="108" t="s">
        <v>144</v>
      </c>
      <c r="E72" s="53" t="s">
        <v>111</v>
      </c>
      <c r="F72" s="57">
        <v>200</v>
      </c>
      <c r="G72" s="51">
        <v>1.4</v>
      </c>
      <c r="H72" s="51">
        <v>2.2000000000000002</v>
      </c>
      <c r="I72" s="51">
        <v>10.7</v>
      </c>
      <c r="J72" s="57">
        <v>68.2</v>
      </c>
      <c r="K72" s="66" t="s">
        <v>115</v>
      </c>
      <c r="L72" s="61">
        <v>7.23</v>
      </c>
    </row>
    <row r="73" spans="1:12" ht="15.75" thickBot="1" x14ac:dyDescent="0.3">
      <c r="A73" s="23"/>
      <c r="B73" s="24"/>
      <c r="C73" s="25"/>
      <c r="D73" s="30" t="s">
        <v>30</v>
      </c>
      <c r="E73" s="53" t="s">
        <v>112</v>
      </c>
      <c r="F73" s="57">
        <v>90</v>
      </c>
      <c r="G73" s="51">
        <v>15.5</v>
      </c>
      <c r="H73" s="51">
        <v>14.3</v>
      </c>
      <c r="I73" s="51">
        <v>15.7</v>
      </c>
      <c r="J73" s="57">
        <v>174.3</v>
      </c>
      <c r="K73" s="66" t="s">
        <v>116</v>
      </c>
      <c r="L73" s="61">
        <v>44.13</v>
      </c>
    </row>
    <row r="74" spans="1:12" ht="15.75" thickBot="1" x14ac:dyDescent="0.3">
      <c r="A74" s="23"/>
      <c r="B74" s="24"/>
      <c r="C74" s="25"/>
      <c r="D74" s="30" t="s">
        <v>31</v>
      </c>
      <c r="E74" s="53" t="s">
        <v>113</v>
      </c>
      <c r="F74" s="57">
        <v>150</v>
      </c>
      <c r="G74" s="51">
        <v>3.6</v>
      </c>
      <c r="H74" s="51">
        <v>4.5999999999999996</v>
      </c>
      <c r="I74" s="51">
        <v>27.7</v>
      </c>
      <c r="J74" s="57">
        <v>206</v>
      </c>
      <c r="K74" s="66" t="s">
        <v>117</v>
      </c>
      <c r="L74" s="61">
        <v>6.36</v>
      </c>
    </row>
    <row r="75" spans="1:12" ht="15" x14ac:dyDescent="0.25">
      <c r="A75" s="23"/>
      <c r="B75" s="24"/>
      <c r="C75" s="25"/>
      <c r="D75" s="30" t="s">
        <v>32</v>
      </c>
      <c r="E75" s="55" t="s">
        <v>114</v>
      </c>
      <c r="F75" s="59">
        <v>200</v>
      </c>
      <c r="G75" s="51">
        <v>0.2</v>
      </c>
      <c r="H75" s="51">
        <v>0.2</v>
      </c>
      <c r="I75" s="51">
        <v>24.2</v>
      </c>
      <c r="J75" s="59">
        <v>95.7</v>
      </c>
      <c r="K75" s="66" t="s">
        <v>118</v>
      </c>
      <c r="L75" s="63">
        <v>5.16</v>
      </c>
    </row>
    <row r="76" spans="1:12" ht="15" x14ac:dyDescent="0.25">
      <c r="A76" s="23"/>
      <c r="B76" s="24"/>
      <c r="C76" s="25"/>
      <c r="D76" s="108" t="s">
        <v>170</v>
      </c>
      <c r="E76" s="55" t="s">
        <v>91</v>
      </c>
      <c r="F76" s="59">
        <v>20</v>
      </c>
      <c r="G76" s="51">
        <v>1.3</v>
      </c>
      <c r="H76" s="51">
        <v>0.2</v>
      </c>
      <c r="I76" s="51">
        <v>8.5</v>
      </c>
      <c r="J76" s="59">
        <v>40.799999999999997</v>
      </c>
      <c r="K76" s="66" t="s">
        <v>41</v>
      </c>
      <c r="L76" s="63">
        <v>0.94</v>
      </c>
    </row>
    <row r="77" spans="1:12" ht="15" x14ac:dyDescent="0.25">
      <c r="A77" s="23"/>
      <c r="B77" s="24"/>
      <c r="C77" s="25"/>
      <c r="D77" s="108" t="s">
        <v>171</v>
      </c>
      <c r="E77" s="55" t="s">
        <v>37</v>
      </c>
      <c r="F77" s="59">
        <v>40</v>
      </c>
      <c r="G77" s="51">
        <v>3.1</v>
      </c>
      <c r="H77" s="51">
        <v>0.3</v>
      </c>
      <c r="I77" s="51">
        <v>20.100000000000001</v>
      </c>
      <c r="J77" s="59">
        <v>94.7</v>
      </c>
      <c r="K77" s="66" t="s">
        <v>41</v>
      </c>
      <c r="L77" s="63">
        <v>2.73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27</v>
      </c>
      <c r="E80" s="35"/>
      <c r="F80" s="36">
        <f>SUM(F71:F79)</f>
        <v>760</v>
      </c>
      <c r="G80" s="36">
        <f>SUM(G71:G79)</f>
        <v>25.700000000000003</v>
      </c>
      <c r="H80" s="36">
        <f>SUM(H71:H79)</f>
        <v>25.400000000000002</v>
      </c>
      <c r="I80" s="36">
        <f>SUM(I71:I79)</f>
        <v>109</v>
      </c>
      <c r="J80" s="36">
        <f>SUM(J71:J79)</f>
        <v>723.5</v>
      </c>
      <c r="K80" s="37"/>
      <c r="L80" s="36">
        <f>SUM(L71:L79)</f>
        <v>68.66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123" t="s">
        <v>33</v>
      </c>
      <c r="D81" s="124"/>
      <c r="E81" s="43"/>
      <c r="F81" s="44">
        <f>F70+F80</f>
        <v>1320</v>
      </c>
      <c r="G81" s="44">
        <f>G70+G80</f>
        <v>43.7</v>
      </c>
      <c r="H81" s="44">
        <f>H70+H80</f>
        <v>43</v>
      </c>
      <c r="I81" s="44">
        <f>I70+I80</f>
        <v>172</v>
      </c>
      <c r="J81" s="44">
        <f>J70+J80</f>
        <v>1249.0999999999999</v>
      </c>
      <c r="K81" s="44"/>
      <c r="L81" s="44">
        <f>L70+L80</f>
        <v>138.72999999999999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29</v>
      </c>
      <c r="E82" s="55" t="s">
        <v>166</v>
      </c>
      <c r="F82" s="66">
        <v>60</v>
      </c>
      <c r="G82" s="51">
        <v>0.5</v>
      </c>
      <c r="H82" s="51">
        <v>0.1</v>
      </c>
      <c r="I82" s="51">
        <v>1.51</v>
      </c>
      <c r="J82" s="51">
        <v>8.44</v>
      </c>
      <c r="K82" s="69" t="s">
        <v>54</v>
      </c>
      <c r="L82" s="70">
        <v>7.7</v>
      </c>
    </row>
    <row r="83" spans="1:12" ht="15" x14ac:dyDescent="0.25">
      <c r="A83" s="23"/>
      <c r="B83" s="24"/>
      <c r="C83" s="25"/>
      <c r="D83" s="26" t="s">
        <v>24</v>
      </c>
      <c r="E83" s="55" t="s">
        <v>61</v>
      </c>
      <c r="F83" s="66">
        <v>150</v>
      </c>
      <c r="G83" s="51">
        <v>15.1</v>
      </c>
      <c r="H83" s="51">
        <v>18</v>
      </c>
      <c r="I83" s="51">
        <v>30.5</v>
      </c>
      <c r="J83" s="51">
        <v>389.1</v>
      </c>
      <c r="K83" s="66" t="s">
        <v>63</v>
      </c>
      <c r="L83" s="70">
        <v>39.44</v>
      </c>
    </row>
    <row r="84" spans="1:12" ht="15.75" thickBot="1" x14ac:dyDescent="0.3">
      <c r="A84" s="23"/>
      <c r="B84" s="24"/>
      <c r="C84" s="25"/>
      <c r="D84" s="30" t="s">
        <v>25</v>
      </c>
      <c r="E84" s="53" t="s">
        <v>44</v>
      </c>
      <c r="F84" s="67">
        <v>200</v>
      </c>
      <c r="G84" s="68">
        <v>0.3</v>
      </c>
      <c r="H84" s="68">
        <v>0</v>
      </c>
      <c r="I84" s="68">
        <v>15.2</v>
      </c>
      <c r="J84" s="68">
        <v>62.1</v>
      </c>
      <c r="K84" s="66" t="s">
        <v>47</v>
      </c>
      <c r="L84" s="71">
        <v>1.57</v>
      </c>
    </row>
    <row r="85" spans="1:12" ht="15.75" thickBot="1" x14ac:dyDescent="0.3">
      <c r="A85" s="23"/>
      <c r="B85" s="24"/>
      <c r="C85" s="25"/>
      <c r="D85" s="30" t="s">
        <v>26</v>
      </c>
      <c r="E85" s="53" t="s">
        <v>37</v>
      </c>
      <c r="F85" s="66">
        <v>20</v>
      </c>
      <c r="G85" s="51">
        <v>1.5</v>
      </c>
      <c r="H85" s="51">
        <v>0.1</v>
      </c>
      <c r="I85" s="51">
        <v>10</v>
      </c>
      <c r="J85" s="51">
        <v>47.4</v>
      </c>
      <c r="K85" s="66" t="s">
        <v>41</v>
      </c>
      <c r="L85" s="72">
        <v>0.92</v>
      </c>
    </row>
    <row r="86" spans="1:12" ht="15.75" thickBot="1" x14ac:dyDescent="0.3">
      <c r="A86" s="23"/>
      <c r="B86" s="24"/>
      <c r="C86" s="25"/>
      <c r="D86" s="30"/>
      <c r="E86" s="53" t="s">
        <v>62</v>
      </c>
      <c r="F86" s="66">
        <v>200</v>
      </c>
      <c r="G86" s="51">
        <v>1</v>
      </c>
      <c r="H86" s="51">
        <v>0.2</v>
      </c>
      <c r="I86" s="51">
        <v>19.600000000000001</v>
      </c>
      <c r="J86" s="51">
        <v>83.4</v>
      </c>
      <c r="K86" s="66" t="s">
        <v>41</v>
      </c>
      <c r="L86" s="73">
        <v>15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.75" thickBot="1" x14ac:dyDescent="0.3">
      <c r="A89" s="31"/>
      <c r="B89" s="32"/>
      <c r="C89" s="33"/>
      <c r="D89" s="34" t="s">
        <v>27</v>
      </c>
      <c r="E89" s="35"/>
      <c r="F89" s="36">
        <f>SUM(F82:F88)</f>
        <v>630</v>
      </c>
      <c r="G89" s="36">
        <f>SUM(G82:G88)</f>
        <v>18.399999999999999</v>
      </c>
      <c r="H89" s="36">
        <f>SUM(H82:H88)</f>
        <v>18.400000000000002</v>
      </c>
      <c r="I89" s="36">
        <f>SUM(I82:I88)</f>
        <v>76.81</v>
      </c>
      <c r="J89" s="36">
        <f>SUM(J82:J88)</f>
        <v>590.44000000000005</v>
      </c>
      <c r="K89" s="37"/>
      <c r="L89" s="36">
        <f>SUM(L82:L88)</f>
        <v>64.63</v>
      </c>
    </row>
    <row r="90" spans="1:12" ht="15.75" thickBot="1" x14ac:dyDescent="0.3">
      <c r="A90" s="38">
        <f>A82</f>
        <v>1</v>
      </c>
      <c r="B90" s="39">
        <f>B82</f>
        <v>5</v>
      </c>
      <c r="C90" s="40" t="s">
        <v>28</v>
      </c>
      <c r="D90" s="108" t="s">
        <v>29</v>
      </c>
      <c r="E90" s="52" t="s">
        <v>176</v>
      </c>
      <c r="F90" s="56">
        <v>60</v>
      </c>
      <c r="G90" s="64">
        <v>0.5</v>
      </c>
      <c r="H90" s="64">
        <v>3.7</v>
      </c>
      <c r="I90" s="64">
        <v>3.2</v>
      </c>
      <c r="J90" s="56">
        <v>49.2</v>
      </c>
      <c r="K90" s="67" t="s">
        <v>177</v>
      </c>
      <c r="L90" s="60">
        <v>7.66</v>
      </c>
    </row>
    <row r="91" spans="1:12" ht="15.75" thickBot="1" x14ac:dyDescent="0.3">
      <c r="A91" s="23"/>
      <c r="B91" s="24"/>
      <c r="C91" s="25"/>
      <c r="D91" s="108" t="s">
        <v>144</v>
      </c>
      <c r="E91" s="53" t="s">
        <v>119</v>
      </c>
      <c r="F91" s="57">
        <v>200</v>
      </c>
      <c r="G91" s="51">
        <v>1.4</v>
      </c>
      <c r="H91" s="51">
        <v>2.6</v>
      </c>
      <c r="I91" s="51">
        <v>8.1999999999999993</v>
      </c>
      <c r="J91" s="57">
        <v>83.6</v>
      </c>
      <c r="K91" s="66" t="s">
        <v>123</v>
      </c>
      <c r="L91" s="61">
        <v>17.97</v>
      </c>
    </row>
    <row r="92" spans="1:12" ht="15.75" thickBot="1" x14ac:dyDescent="0.3">
      <c r="A92" s="23"/>
      <c r="B92" s="24"/>
      <c r="C92" s="25"/>
      <c r="D92" s="30" t="s">
        <v>30</v>
      </c>
      <c r="E92" s="53" t="s">
        <v>120</v>
      </c>
      <c r="F92" s="57">
        <v>120</v>
      </c>
      <c r="G92" s="51">
        <v>12.2</v>
      </c>
      <c r="H92" s="51">
        <v>13.2</v>
      </c>
      <c r="I92" s="51">
        <v>25.6</v>
      </c>
      <c r="J92" s="57">
        <v>193.5</v>
      </c>
      <c r="K92" s="66" t="s">
        <v>124</v>
      </c>
      <c r="L92" s="61">
        <v>27.79</v>
      </c>
    </row>
    <row r="93" spans="1:12" ht="15" x14ac:dyDescent="0.25">
      <c r="A93" s="23"/>
      <c r="B93" s="24"/>
      <c r="C93" s="25"/>
      <c r="D93" s="30" t="s">
        <v>31</v>
      </c>
      <c r="E93" s="55" t="s">
        <v>121</v>
      </c>
      <c r="F93" s="59">
        <v>150</v>
      </c>
      <c r="G93" s="51">
        <v>5.7</v>
      </c>
      <c r="H93" s="51">
        <v>3.8</v>
      </c>
      <c r="I93" s="51">
        <v>19.3</v>
      </c>
      <c r="J93" s="59">
        <v>205.9</v>
      </c>
      <c r="K93" s="66" t="s">
        <v>46</v>
      </c>
      <c r="L93" s="63">
        <v>6.36</v>
      </c>
    </row>
    <row r="94" spans="1:12" ht="15" x14ac:dyDescent="0.25">
      <c r="A94" s="23"/>
      <c r="B94" s="24"/>
      <c r="C94" s="25"/>
      <c r="D94" s="30" t="s">
        <v>32</v>
      </c>
      <c r="E94" s="55" t="s">
        <v>122</v>
      </c>
      <c r="F94" s="59">
        <v>200</v>
      </c>
      <c r="G94" s="51">
        <v>0.2</v>
      </c>
      <c r="H94" s="51">
        <v>0.1</v>
      </c>
      <c r="I94" s="51">
        <v>32.4</v>
      </c>
      <c r="J94" s="59">
        <v>92.5</v>
      </c>
      <c r="K94" s="66" t="s">
        <v>125</v>
      </c>
      <c r="L94" s="63">
        <v>14.44</v>
      </c>
    </row>
    <row r="95" spans="1:12" ht="15" x14ac:dyDescent="0.25">
      <c r="A95" s="23"/>
      <c r="B95" s="24"/>
      <c r="C95" s="25"/>
      <c r="D95" s="108" t="s">
        <v>170</v>
      </c>
      <c r="E95" s="55" t="s">
        <v>91</v>
      </c>
      <c r="F95" s="59">
        <v>20</v>
      </c>
      <c r="G95" s="51">
        <v>1.3</v>
      </c>
      <c r="H95" s="51">
        <v>0.2</v>
      </c>
      <c r="I95" s="51">
        <v>8.5</v>
      </c>
      <c r="J95" s="59">
        <v>40.799999999999997</v>
      </c>
      <c r="K95" s="66" t="s">
        <v>41</v>
      </c>
      <c r="L95" s="63">
        <v>0.94</v>
      </c>
    </row>
    <row r="96" spans="1:12" ht="15" x14ac:dyDescent="0.25">
      <c r="A96" s="23"/>
      <c r="B96" s="24"/>
      <c r="C96" s="25"/>
      <c r="D96" s="108" t="s">
        <v>171</v>
      </c>
      <c r="E96" s="55" t="s">
        <v>37</v>
      </c>
      <c r="F96" s="59">
        <v>40</v>
      </c>
      <c r="G96" s="51">
        <v>3.1</v>
      </c>
      <c r="H96" s="51">
        <v>0.3</v>
      </c>
      <c r="I96" s="51">
        <v>20.100000000000001</v>
      </c>
      <c r="J96" s="59">
        <v>94.7</v>
      </c>
      <c r="K96" s="66" t="s">
        <v>41</v>
      </c>
      <c r="L96" s="63">
        <v>2.73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27</v>
      </c>
      <c r="E99" s="35"/>
      <c r="F99" s="36">
        <f>SUM(F90:F98)</f>
        <v>790</v>
      </c>
      <c r="G99" s="36">
        <f>SUM(G90:G98)</f>
        <v>24.400000000000002</v>
      </c>
      <c r="H99" s="36">
        <f>SUM(H90:H98)</f>
        <v>23.900000000000002</v>
      </c>
      <c r="I99" s="36">
        <f>SUM(I90:I98)</f>
        <v>117.29999999999998</v>
      </c>
      <c r="J99" s="36">
        <f>SUM(J90:J98)</f>
        <v>760.2</v>
      </c>
      <c r="K99" s="37"/>
      <c r="L99" s="36">
        <f>SUM(L90:L98)</f>
        <v>77.89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123" t="s">
        <v>33</v>
      </c>
      <c r="D100" s="124"/>
      <c r="E100" s="43"/>
      <c r="F100" s="44">
        <f>F89+F99</f>
        <v>1420</v>
      </c>
      <c r="G100" s="44">
        <f>G89+G99</f>
        <v>42.8</v>
      </c>
      <c r="H100" s="44">
        <f>H89+H99</f>
        <v>42.300000000000004</v>
      </c>
      <c r="I100" s="44">
        <f>I89+I99</f>
        <v>194.10999999999999</v>
      </c>
      <c r="J100" s="44">
        <f>J89+J99</f>
        <v>1350.64</v>
      </c>
      <c r="K100" s="44"/>
      <c r="L100" s="44">
        <f>L89+L99</f>
        <v>142.51999999999998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55" t="s">
        <v>80</v>
      </c>
      <c r="F101" s="66">
        <v>200</v>
      </c>
      <c r="G101" s="51">
        <v>11</v>
      </c>
      <c r="H101" s="51">
        <v>7.1</v>
      </c>
      <c r="I101" s="51">
        <v>20</v>
      </c>
      <c r="J101" s="51">
        <v>191.4</v>
      </c>
      <c r="K101" s="69" t="s">
        <v>39</v>
      </c>
      <c r="L101" s="70">
        <v>15.09</v>
      </c>
    </row>
    <row r="102" spans="1:12" ht="15" x14ac:dyDescent="0.25">
      <c r="A102" s="23"/>
      <c r="B102" s="24"/>
      <c r="C102" s="25"/>
      <c r="D102" s="26"/>
      <c r="E102" s="55" t="s">
        <v>81</v>
      </c>
      <c r="F102" s="66">
        <v>30</v>
      </c>
      <c r="G102" s="51">
        <v>1.6</v>
      </c>
      <c r="H102" s="51">
        <v>8.8000000000000007</v>
      </c>
      <c r="I102" s="51">
        <v>10.4</v>
      </c>
      <c r="J102" s="51">
        <v>127.2</v>
      </c>
      <c r="K102" s="66" t="s">
        <v>82</v>
      </c>
      <c r="L102" s="70">
        <v>8.65</v>
      </c>
    </row>
    <row r="103" spans="1:12" ht="15.75" thickBot="1" x14ac:dyDescent="0.3">
      <c r="A103" s="23"/>
      <c r="B103" s="24"/>
      <c r="C103" s="25"/>
      <c r="D103" s="30" t="s">
        <v>25</v>
      </c>
      <c r="E103" s="53" t="s">
        <v>36</v>
      </c>
      <c r="F103" s="67">
        <v>200</v>
      </c>
      <c r="G103" s="68">
        <v>3.8</v>
      </c>
      <c r="H103" s="68">
        <v>3</v>
      </c>
      <c r="I103" s="68">
        <v>24.4</v>
      </c>
      <c r="J103" s="68">
        <v>141</v>
      </c>
      <c r="K103" s="66" t="s">
        <v>40</v>
      </c>
      <c r="L103" s="71">
        <v>11.03</v>
      </c>
    </row>
    <row r="104" spans="1:12" ht="15.75" thickBot="1" x14ac:dyDescent="0.3">
      <c r="A104" s="23"/>
      <c r="B104" s="24"/>
      <c r="C104" s="25"/>
      <c r="D104" s="30" t="s">
        <v>26</v>
      </c>
      <c r="E104" s="53" t="s">
        <v>37</v>
      </c>
      <c r="F104" s="66">
        <v>20</v>
      </c>
      <c r="G104" s="51">
        <v>1.5</v>
      </c>
      <c r="H104" s="51">
        <v>0.1</v>
      </c>
      <c r="I104" s="51">
        <v>10</v>
      </c>
      <c r="J104" s="51">
        <v>47.4</v>
      </c>
      <c r="K104" s="66" t="s">
        <v>41</v>
      </c>
      <c r="L104" s="72">
        <v>1.37</v>
      </c>
    </row>
    <row r="105" spans="1:12" ht="15.75" thickBot="1" x14ac:dyDescent="0.3">
      <c r="A105" s="23"/>
      <c r="B105" s="24"/>
      <c r="C105" s="25"/>
      <c r="D105" s="101" t="s">
        <v>135</v>
      </c>
      <c r="E105" s="53" t="s">
        <v>38</v>
      </c>
      <c r="F105" s="66">
        <v>100</v>
      </c>
      <c r="G105" s="51">
        <v>0.8</v>
      </c>
      <c r="H105" s="51">
        <v>0.2</v>
      </c>
      <c r="I105" s="51">
        <v>2.2000000000000002</v>
      </c>
      <c r="J105" s="51">
        <v>38.200000000000003</v>
      </c>
      <c r="K105" s="66" t="s">
        <v>42</v>
      </c>
      <c r="L105" s="73">
        <v>8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.75" thickBot="1" x14ac:dyDescent="0.3">
      <c r="A108" s="31"/>
      <c r="B108" s="32"/>
      <c r="C108" s="33"/>
      <c r="D108" s="34" t="s">
        <v>27</v>
      </c>
      <c r="E108" s="35"/>
      <c r="F108" s="36">
        <f>SUM(F101:F107)</f>
        <v>550</v>
      </c>
      <c r="G108" s="36">
        <f>SUM(G101:G107)</f>
        <v>18.7</v>
      </c>
      <c r="H108" s="36">
        <f>SUM(H101:H107)</f>
        <v>19.2</v>
      </c>
      <c r="I108" s="36">
        <f>SUM(I101:I107)</f>
        <v>67</v>
      </c>
      <c r="J108" s="36">
        <f>SUM(J101:J107)</f>
        <v>545.20000000000005</v>
      </c>
      <c r="K108" s="37"/>
      <c r="L108" s="36">
        <f>SUM(L101:L107)</f>
        <v>44.14</v>
      </c>
    </row>
    <row r="109" spans="1:12" ht="15.75" thickBot="1" x14ac:dyDescent="0.3">
      <c r="A109" s="38">
        <f>A101</f>
        <v>2</v>
      </c>
      <c r="B109" s="39">
        <f>B101</f>
        <v>1</v>
      </c>
      <c r="C109" s="40" t="s">
        <v>28</v>
      </c>
      <c r="D109" s="108" t="s">
        <v>29</v>
      </c>
      <c r="E109" s="52" t="s">
        <v>178</v>
      </c>
      <c r="F109" s="56">
        <v>60</v>
      </c>
      <c r="G109" s="64">
        <v>0.6</v>
      </c>
      <c r="H109" s="64">
        <v>3.6</v>
      </c>
      <c r="I109" s="64">
        <v>2.2000000000000002</v>
      </c>
      <c r="J109" s="56">
        <v>44.1</v>
      </c>
      <c r="K109" s="67" t="s">
        <v>179</v>
      </c>
      <c r="L109" s="60">
        <v>2.96</v>
      </c>
    </row>
    <row r="110" spans="1:12" ht="15.75" thickBot="1" x14ac:dyDescent="0.3">
      <c r="A110" s="23"/>
      <c r="B110" s="24"/>
      <c r="C110" s="25"/>
      <c r="D110" s="108" t="s">
        <v>144</v>
      </c>
      <c r="E110" s="53" t="s">
        <v>88</v>
      </c>
      <c r="F110" s="57">
        <v>200</v>
      </c>
      <c r="G110" s="51">
        <v>1.4</v>
      </c>
      <c r="H110" s="51">
        <v>4</v>
      </c>
      <c r="I110" s="51">
        <v>8.1999999999999993</v>
      </c>
      <c r="J110" s="57">
        <v>74.7</v>
      </c>
      <c r="K110" s="66" t="s">
        <v>93</v>
      </c>
      <c r="L110" s="61">
        <v>2.7</v>
      </c>
    </row>
    <row r="111" spans="1:12" ht="15.75" thickBot="1" x14ac:dyDescent="0.3">
      <c r="A111" s="23"/>
      <c r="B111" s="24"/>
      <c r="C111" s="25"/>
      <c r="D111" s="30" t="s">
        <v>30</v>
      </c>
      <c r="E111" s="53" t="s">
        <v>126</v>
      </c>
      <c r="F111" s="57">
        <v>120</v>
      </c>
      <c r="G111" s="51">
        <v>11.7</v>
      </c>
      <c r="H111" s="51">
        <v>10.5</v>
      </c>
      <c r="I111" s="51">
        <v>10.9</v>
      </c>
      <c r="J111" s="57">
        <v>221.1</v>
      </c>
      <c r="K111" s="66" t="s">
        <v>129</v>
      </c>
      <c r="L111" s="61">
        <v>33.46</v>
      </c>
    </row>
    <row r="112" spans="1:12" ht="15" x14ac:dyDescent="0.25">
      <c r="A112" s="23"/>
      <c r="B112" s="24"/>
      <c r="C112" s="25"/>
      <c r="D112" s="30" t="s">
        <v>31</v>
      </c>
      <c r="E112" s="55" t="s">
        <v>127</v>
      </c>
      <c r="F112" s="59">
        <v>150</v>
      </c>
      <c r="G112" s="51">
        <v>6.6</v>
      </c>
      <c r="H112" s="51">
        <v>5.4</v>
      </c>
      <c r="I112" s="51">
        <v>28.3</v>
      </c>
      <c r="J112" s="59">
        <v>227.7</v>
      </c>
      <c r="K112" s="66" t="s">
        <v>130</v>
      </c>
      <c r="L112" s="63">
        <v>12.26</v>
      </c>
    </row>
    <row r="113" spans="1:12" ht="15" x14ac:dyDescent="0.25">
      <c r="A113" s="23"/>
      <c r="B113" s="24"/>
      <c r="C113" s="25"/>
      <c r="D113" s="30" t="s">
        <v>32</v>
      </c>
      <c r="E113" s="55" t="s">
        <v>128</v>
      </c>
      <c r="F113" s="59">
        <v>200</v>
      </c>
      <c r="G113" s="51">
        <v>0</v>
      </c>
      <c r="H113" s="51">
        <v>0</v>
      </c>
      <c r="I113" s="51">
        <v>35.5</v>
      </c>
      <c r="J113" s="59">
        <v>61.9</v>
      </c>
      <c r="K113" s="66" t="s">
        <v>131</v>
      </c>
      <c r="L113" s="63">
        <v>3</v>
      </c>
    </row>
    <row r="114" spans="1:12" ht="15" x14ac:dyDescent="0.25">
      <c r="A114" s="23"/>
      <c r="B114" s="24"/>
      <c r="C114" s="25"/>
      <c r="D114" s="108" t="s">
        <v>170</v>
      </c>
      <c r="E114" s="55" t="s">
        <v>91</v>
      </c>
      <c r="F114" s="59">
        <v>20</v>
      </c>
      <c r="G114" s="51">
        <v>1.3</v>
      </c>
      <c r="H114" s="51">
        <v>0.2</v>
      </c>
      <c r="I114" s="51">
        <v>8.5</v>
      </c>
      <c r="J114" s="59">
        <v>40.799999999999997</v>
      </c>
      <c r="K114" s="66" t="s">
        <v>41</v>
      </c>
      <c r="L114" s="63">
        <v>0.94</v>
      </c>
    </row>
    <row r="115" spans="1:12" ht="15" x14ac:dyDescent="0.25">
      <c r="A115" s="23"/>
      <c r="B115" s="24"/>
      <c r="C115" s="25"/>
      <c r="D115" s="108" t="s">
        <v>171</v>
      </c>
      <c r="E115" s="55" t="s">
        <v>37</v>
      </c>
      <c r="F115" s="59">
        <v>40</v>
      </c>
      <c r="G115" s="51">
        <v>3.1</v>
      </c>
      <c r="H115" s="51">
        <v>0.3</v>
      </c>
      <c r="I115" s="51">
        <v>20.100000000000001</v>
      </c>
      <c r="J115" s="59">
        <v>94.7</v>
      </c>
      <c r="K115" s="66" t="s">
        <v>41</v>
      </c>
      <c r="L115" s="63">
        <v>2.73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27</v>
      </c>
      <c r="E118" s="35"/>
      <c r="F118" s="36">
        <f>SUM(F109:F117)</f>
        <v>790</v>
      </c>
      <c r="G118" s="36">
        <f>SUM(G109:G117)</f>
        <v>24.7</v>
      </c>
      <c r="H118" s="36">
        <f>SUM(H109:H117)</f>
        <v>24</v>
      </c>
      <c r="I118" s="36">
        <f>SUM(I109:I117)</f>
        <v>113.69999999999999</v>
      </c>
      <c r="J118" s="36">
        <f>SUM(J109:J117)</f>
        <v>764.99999999999989</v>
      </c>
      <c r="K118" s="37"/>
      <c r="L118" s="36">
        <f>SUM(L109:L117)</f>
        <v>58.05</v>
      </c>
    </row>
    <row r="119" spans="1:12" ht="13.5" thickBot="1" x14ac:dyDescent="0.25">
      <c r="A119" s="41">
        <f>A101</f>
        <v>2</v>
      </c>
      <c r="B119" s="42">
        <f>B101</f>
        <v>1</v>
      </c>
      <c r="C119" s="123" t="s">
        <v>33</v>
      </c>
      <c r="D119" s="124"/>
      <c r="E119" s="43"/>
      <c r="F119" s="44">
        <f>F108+F118</f>
        <v>1340</v>
      </c>
      <c r="G119" s="44">
        <f>G108+G118</f>
        <v>43.4</v>
      </c>
      <c r="H119" s="44">
        <f>H108+H118</f>
        <v>43.2</v>
      </c>
      <c r="I119" s="44">
        <f>I108+I118</f>
        <v>180.7</v>
      </c>
      <c r="J119" s="44">
        <f>J108+J118</f>
        <v>1310.1999999999998</v>
      </c>
      <c r="K119" s="44"/>
      <c r="L119" s="44">
        <f>L108+L118</f>
        <v>102.19</v>
      </c>
    </row>
    <row r="120" spans="1:12" ht="15" x14ac:dyDescent="0.25">
      <c r="A120" s="45">
        <v>2</v>
      </c>
      <c r="B120" s="24">
        <v>2</v>
      </c>
      <c r="C120" s="18" t="s">
        <v>23</v>
      </c>
      <c r="D120" s="98" t="s">
        <v>24</v>
      </c>
      <c r="E120" s="55" t="s">
        <v>65</v>
      </c>
      <c r="F120" s="66">
        <v>150</v>
      </c>
      <c r="G120" s="51">
        <v>11.2</v>
      </c>
      <c r="H120" s="51">
        <v>12.7</v>
      </c>
      <c r="I120" s="51">
        <v>28.5</v>
      </c>
      <c r="J120" s="51">
        <v>347.3</v>
      </c>
      <c r="K120" s="69" t="s">
        <v>66</v>
      </c>
      <c r="L120" s="70">
        <v>42.7</v>
      </c>
    </row>
    <row r="121" spans="1:12" ht="15" x14ac:dyDescent="0.25">
      <c r="A121" s="45"/>
      <c r="B121" s="24"/>
      <c r="C121" s="25"/>
      <c r="D121" s="98"/>
      <c r="E121" s="55" t="s">
        <v>132</v>
      </c>
      <c r="F121" s="66">
        <v>30</v>
      </c>
      <c r="G121" s="68">
        <v>0.3</v>
      </c>
      <c r="H121" s="68">
        <v>0</v>
      </c>
      <c r="I121" s="68">
        <v>15.2</v>
      </c>
      <c r="J121" s="68">
        <v>62.1</v>
      </c>
      <c r="K121" s="66" t="s">
        <v>83</v>
      </c>
      <c r="L121" s="70">
        <v>9.41</v>
      </c>
    </row>
    <row r="122" spans="1:12" ht="15.75" thickBot="1" x14ac:dyDescent="0.3">
      <c r="A122" s="45"/>
      <c r="B122" s="24"/>
      <c r="C122" s="25"/>
      <c r="D122" s="99" t="s">
        <v>25</v>
      </c>
      <c r="E122" s="53" t="s">
        <v>133</v>
      </c>
      <c r="F122" s="67">
        <v>200</v>
      </c>
      <c r="G122" s="68">
        <v>3.8</v>
      </c>
      <c r="H122" s="68">
        <v>3.4</v>
      </c>
      <c r="I122" s="68">
        <v>6.1</v>
      </c>
      <c r="J122" s="68">
        <v>76.3</v>
      </c>
      <c r="K122" s="66" t="s">
        <v>47</v>
      </c>
      <c r="L122" s="71">
        <v>10.71</v>
      </c>
    </row>
    <row r="123" spans="1:12" ht="15.75" thickBot="1" x14ac:dyDescent="0.3">
      <c r="A123" s="45"/>
      <c r="B123" s="24"/>
      <c r="C123" s="25"/>
      <c r="D123" s="99" t="s">
        <v>135</v>
      </c>
      <c r="E123" s="53" t="s">
        <v>134</v>
      </c>
      <c r="F123" s="67">
        <v>100</v>
      </c>
      <c r="G123" s="51">
        <v>1.5</v>
      </c>
      <c r="H123" s="51">
        <v>0.1</v>
      </c>
      <c r="I123" s="51">
        <v>10</v>
      </c>
      <c r="J123" s="51">
        <v>47.4</v>
      </c>
      <c r="K123" s="66" t="s">
        <v>136</v>
      </c>
      <c r="L123" s="71">
        <v>15.5</v>
      </c>
    </row>
    <row r="124" spans="1:12" ht="15.75" thickBot="1" x14ac:dyDescent="0.3">
      <c r="A124" s="45"/>
      <c r="B124" s="24"/>
      <c r="C124" s="25"/>
      <c r="D124" s="97" t="s">
        <v>26</v>
      </c>
      <c r="E124" s="53" t="s">
        <v>37</v>
      </c>
      <c r="F124" s="66">
        <v>20</v>
      </c>
      <c r="G124" s="51">
        <v>1.5</v>
      </c>
      <c r="H124" s="51">
        <v>0.1</v>
      </c>
      <c r="I124" s="51">
        <v>10</v>
      </c>
      <c r="J124" s="51">
        <v>47.4</v>
      </c>
      <c r="K124" s="66" t="s">
        <v>41</v>
      </c>
      <c r="L124" s="72">
        <v>1.37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.75" thickBot="1" x14ac:dyDescent="0.3">
      <c r="A126" s="46"/>
      <c r="B126" s="32"/>
      <c r="C126" s="33"/>
      <c r="D126" s="34" t="s">
        <v>27</v>
      </c>
      <c r="E126" s="35"/>
      <c r="F126" s="36">
        <f>SUM(F120:F125)</f>
        <v>500</v>
      </c>
      <c r="G126" s="36">
        <f>SUM(G120:G125)</f>
        <v>18.3</v>
      </c>
      <c r="H126" s="36">
        <f>SUM(H120:H125)</f>
        <v>16.3</v>
      </c>
      <c r="I126" s="36">
        <f>SUM(I120:I125)</f>
        <v>69.800000000000011</v>
      </c>
      <c r="J126" s="36">
        <f>SUM(J120:J125)</f>
        <v>580.5</v>
      </c>
      <c r="K126" s="37"/>
      <c r="L126" s="36">
        <f>SUM(L120:L125)</f>
        <v>79.69</v>
      </c>
    </row>
    <row r="127" spans="1:12" ht="15.75" thickBot="1" x14ac:dyDescent="0.3">
      <c r="A127" s="39">
        <f>A120</f>
        <v>2</v>
      </c>
      <c r="B127" s="39">
        <f>B120</f>
        <v>2</v>
      </c>
      <c r="C127" s="40" t="s">
        <v>28</v>
      </c>
      <c r="D127" s="103" t="s">
        <v>29</v>
      </c>
      <c r="E127" s="52" t="s">
        <v>140</v>
      </c>
      <c r="F127" s="56">
        <v>60</v>
      </c>
      <c r="G127" s="64">
        <v>0.9</v>
      </c>
      <c r="H127" s="64">
        <v>3</v>
      </c>
      <c r="I127" s="64">
        <v>5.2</v>
      </c>
      <c r="J127" s="56">
        <v>47.2</v>
      </c>
      <c r="K127" s="67" t="s">
        <v>145</v>
      </c>
      <c r="L127" s="60">
        <v>5.47</v>
      </c>
    </row>
    <row r="128" spans="1:12" ht="15.75" thickBot="1" x14ac:dyDescent="0.3">
      <c r="A128" s="45"/>
      <c r="B128" s="24"/>
      <c r="C128" s="25"/>
      <c r="D128" s="97" t="s">
        <v>144</v>
      </c>
      <c r="E128" s="53" t="s">
        <v>141</v>
      </c>
      <c r="F128" s="57">
        <v>200</v>
      </c>
      <c r="G128" s="51">
        <v>4.5999999999999996</v>
      </c>
      <c r="H128" s="51">
        <v>4.3</v>
      </c>
      <c r="I128" s="51">
        <v>12.1</v>
      </c>
      <c r="J128" s="57">
        <v>77.3</v>
      </c>
      <c r="K128" s="66" t="s">
        <v>137</v>
      </c>
      <c r="L128" s="61">
        <v>3.38</v>
      </c>
    </row>
    <row r="129" spans="1:12" ht="15.75" thickBot="1" x14ac:dyDescent="0.3">
      <c r="A129" s="45"/>
      <c r="B129" s="24"/>
      <c r="C129" s="25"/>
      <c r="D129" s="98" t="s">
        <v>30</v>
      </c>
      <c r="E129" s="53" t="s">
        <v>142</v>
      </c>
      <c r="F129" s="57">
        <v>90</v>
      </c>
      <c r="G129" s="51">
        <v>9.1999999999999993</v>
      </c>
      <c r="H129" s="51">
        <v>12</v>
      </c>
      <c r="I129" s="51">
        <v>1.7</v>
      </c>
      <c r="J129" s="57">
        <v>233.8</v>
      </c>
      <c r="K129" s="66" t="s">
        <v>138</v>
      </c>
      <c r="L129" s="61">
        <v>33.86</v>
      </c>
    </row>
    <row r="130" spans="1:12" ht="15.75" thickBot="1" x14ac:dyDescent="0.3">
      <c r="A130" s="45"/>
      <c r="B130" s="24"/>
      <c r="C130" s="25"/>
      <c r="D130" s="97" t="s">
        <v>31</v>
      </c>
      <c r="E130" s="53" t="s">
        <v>121</v>
      </c>
      <c r="F130" s="57">
        <v>150</v>
      </c>
      <c r="G130" s="51">
        <v>5.7</v>
      </c>
      <c r="H130" s="51">
        <v>4.8</v>
      </c>
      <c r="I130" s="51">
        <v>34.9</v>
      </c>
      <c r="J130" s="57">
        <v>205.9</v>
      </c>
      <c r="K130" s="66" t="s">
        <v>46</v>
      </c>
      <c r="L130" s="61">
        <v>6.36</v>
      </c>
    </row>
    <row r="131" spans="1:12" ht="15" x14ac:dyDescent="0.25">
      <c r="A131" s="45"/>
      <c r="B131" s="24"/>
      <c r="C131" s="25"/>
      <c r="D131" s="97" t="s">
        <v>32</v>
      </c>
      <c r="E131" s="55" t="s">
        <v>143</v>
      </c>
      <c r="F131" s="59">
        <v>200</v>
      </c>
      <c r="G131" s="51">
        <v>0</v>
      </c>
      <c r="H131" s="51">
        <v>0</v>
      </c>
      <c r="I131" s="51">
        <v>32.4</v>
      </c>
      <c r="J131" s="59">
        <v>77.400000000000006</v>
      </c>
      <c r="K131" s="66" t="s">
        <v>139</v>
      </c>
      <c r="L131" s="63">
        <v>6.88</v>
      </c>
    </row>
    <row r="132" spans="1:12" ht="15" x14ac:dyDescent="0.25">
      <c r="A132" s="45"/>
      <c r="B132" s="24"/>
      <c r="C132" s="25"/>
      <c r="D132" s="106" t="s">
        <v>170</v>
      </c>
      <c r="E132" s="55" t="s">
        <v>91</v>
      </c>
      <c r="F132" s="59">
        <v>20</v>
      </c>
      <c r="G132" s="51">
        <v>1.3</v>
      </c>
      <c r="H132" s="51">
        <v>0.2</v>
      </c>
      <c r="I132" s="51">
        <v>8.5</v>
      </c>
      <c r="J132" s="59">
        <v>40.799999999999997</v>
      </c>
      <c r="K132" s="66" t="s">
        <v>41</v>
      </c>
      <c r="L132" s="63">
        <v>0.94</v>
      </c>
    </row>
    <row r="133" spans="1:12" ht="15" x14ac:dyDescent="0.25">
      <c r="A133" s="45"/>
      <c r="B133" s="24"/>
      <c r="C133" s="25"/>
      <c r="D133" s="104" t="s">
        <v>171</v>
      </c>
      <c r="E133" s="55" t="s">
        <v>37</v>
      </c>
      <c r="F133" s="59">
        <v>40</v>
      </c>
      <c r="G133" s="51">
        <v>3.1</v>
      </c>
      <c r="H133" s="51">
        <v>0.3</v>
      </c>
      <c r="I133" s="51">
        <v>20.100000000000001</v>
      </c>
      <c r="J133" s="59">
        <v>94.7</v>
      </c>
      <c r="K133" s="66" t="s">
        <v>41</v>
      </c>
      <c r="L133" s="63">
        <v>2.73</v>
      </c>
    </row>
    <row r="134" spans="1:12" ht="15" x14ac:dyDescent="0.25">
      <c r="A134" s="45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6"/>
      <c r="B136" s="32"/>
      <c r="C136" s="33"/>
      <c r="D136" s="34" t="s">
        <v>27</v>
      </c>
      <c r="E136" s="35"/>
      <c r="F136" s="36">
        <f>SUM(F127:F135)</f>
        <v>760</v>
      </c>
      <c r="G136" s="36">
        <f>SUM(G127:G135)</f>
        <v>24.8</v>
      </c>
      <c r="H136" s="36">
        <f>SUM(H127:H135)</f>
        <v>24.6</v>
      </c>
      <c r="I136" s="36">
        <f>SUM(I127:I135)</f>
        <v>114.9</v>
      </c>
      <c r="J136" s="36">
        <f>SUM(J127:J135)</f>
        <v>777.1</v>
      </c>
      <c r="K136" s="37"/>
      <c r="L136" s="36">
        <f>SUM(L127:L135)</f>
        <v>59.62</v>
      </c>
    </row>
    <row r="137" spans="1:12" ht="13.5" thickBot="1" x14ac:dyDescent="0.25">
      <c r="A137" s="47">
        <f>A120</f>
        <v>2</v>
      </c>
      <c r="B137" s="47">
        <f>B120</f>
        <v>2</v>
      </c>
      <c r="C137" s="123" t="s">
        <v>33</v>
      </c>
      <c r="D137" s="128"/>
      <c r="E137" s="88"/>
      <c r="F137" s="86">
        <f>F126+F136</f>
        <v>1260</v>
      </c>
      <c r="G137" s="86">
        <f>G126+G136</f>
        <v>43.1</v>
      </c>
      <c r="H137" s="86">
        <f>H126+H136</f>
        <v>40.900000000000006</v>
      </c>
      <c r="I137" s="86">
        <f>I126+I136</f>
        <v>184.70000000000002</v>
      </c>
      <c r="J137" s="86">
        <f>J126+J136</f>
        <v>1357.6</v>
      </c>
      <c r="K137" s="86"/>
      <c r="L137" s="86">
        <f>L126+L136</f>
        <v>139.31</v>
      </c>
    </row>
    <row r="138" spans="1:12" ht="15" x14ac:dyDescent="0.25">
      <c r="A138" s="16">
        <v>2</v>
      </c>
      <c r="B138" s="17">
        <v>3</v>
      </c>
      <c r="C138" s="90" t="s">
        <v>23</v>
      </c>
      <c r="D138" s="94" t="s">
        <v>29</v>
      </c>
      <c r="E138" s="95" t="s">
        <v>163</v>
      </c>
      <c r="F138" s="89">
        <v>60</v>
      </c>
      <c r="G138" s="84">
        <v>0.7</v>
      </c>
      <c r="H138" s="84">
        <v>0.1</v>
      </c>
      <c r="I138" s="84">
        <v>2.2999999999999998</v>
      </c>
      <c r="J138" s="84">
        <v>12.8</v>
      </c>
      <c r="K138" s="89" t="s">
        <v>76</v>
      </c>
      <c r="L138" s="89">
        <v>7.7</v>
      </c>
    </row>
    <row r="139" spans="1:12" ht="15" x14ac:dyDescent="0.25">
      <c r="A139" s="23"/>
      <c r="B139" s="24"/>
      <c r="C139" s="25"/>
      <c r="D139" s="33" t="s">
        <v>30</v>
      </c>
      <c r="E139" s="91" t="s">
        <v>67</v>
      </c>
      <c r="F139" s="67">
        <v>120</v>
      </c>
      <c r="G139" s="51">
        <v>11.9</v>
      </c>
      <c r="H139" s="51">
        <v>8.1999999999999993</v>
      </c>
      <c r="I139" s="51">
        <v>1.5</v>
      </c>
      <c r="J139" s="51">
        <v>170.2</v>
      </c>
      <c r="K139" s="92" t="s">
        <v>69</v>
      </c>
      <c r="L139" s="93">
        <v>38.07</v>
      </c>
    </row>
    <row r="140" spans="1:12" ht="15.75" thickBot="1" x14ac:dyDescent="0.3">
      <c r="A140" s="23"/>
      <c r="B140" s="24"/>
      <c r="C140" s="25"/>
      <c r="D140" s="99" t="s">
        <v>31</v>
      </c>
      <c r="E140" s="53" t="s">
        <v>68</v>
      </c>
      <c r="F140" s="67">
        <v>150</v>
      </c>
      <c r="G140" s="51">
        <v>1.5</v>
      </c>
      <c r="H140" s="51">
        <v>0.1</v>
      </c>
      <c r="I140" s="51">
        <v>10</v>
      </c>
      <c r="J140" s="51">
        <v>47.4</v>
      </c>
      <c r="K140" s="66" t="s">
        <v>70</v>
      </c>
      <c r="L140" s="71">
        <v>5.66</v>
      </c>
    </row>
    <row r="141" spans="1:12" ht="15.75" thickBot="1" x14ac:dyDescent="0.3">
      <c r="A141" s="23"/>
      <c r="B141" s="24"/>
      <c r="C141" s="25"/>
      <c r="D141" s="97" t="s">
        <v>25</v>
      </c>
      <c r="E141" s="53" t="s">
        <v>56</v>
      </c>
      <c r="F141" s="66">
        <v>200</v>
      </c>
      <c r="G141" s="51">
        <v>0.4</v>
      </c>
      <c r="H141" s="51">
        <v>0</v>
      </c>
      <c r="I141" s="51">
        <v>15.4</v>
      </c>
      <c r="J141" s="51">
        <v>63.7</v>
      </c>
      <c r="K141" s="116" t="s">
        <v>60</v>
      </c>
      <c r="L141" s="72">
        <v>3.18</v>
      </c>
    </row>
    <row r="142" spans="1:12" ht="15" x14ac:dyDescent="0.25">
      <c r="A142" s="23"/>
      <c r="B142" s="24"/>
      <c r="C142" s="25"/>
      <c r="D142" s="97" t="s">
        <v>26</v>
      </c>
      <c r="E142" s="54" t="s">
        <v>37</v>
      </c>
      <c r="F142" s="77">
        <v>20</v>
      </c>
      <c r="G142" s="65">
        <v>1.5</v>
      </c>
      <c r="H142" s="51">
        <v>0.1</v>
      </c>
      <c r="I142" s="51">
        <v>10</v>
      </c>
      <c r="J142" s="51">
        <v>47.4</v>
      </c>
      <c r="K142" s="116" t="s">
        <v>41</v>
      </c>
      <c r="L142" s="78">
        <v>1.37</v>
      </c>
    </row>
    <row r="143" spans="1:12" ht="15" x14ac:dyDescent="0.25">
      <c r="A143" s="23"/>
      <c r="B143" s="24"/>
      <c r="C143" s="25"/>
      <c r="D143" s="109"/>
      <c r="E143" s="110"/>
      <c r="F143" s="111"/>
      <c r="G143" s="112"/>
      <c r="H143" s="113"/>
      <c r="I143" s="113"/>
      <c r="J143" s="113"/>
      <c r="K143" s="114"/>
      <c r="L143" s="115"/>
    </row>
    <row r="144" spans="1:12" ht="15.75" thickBot="1" x14ac:dyDescent="0.3">
      <c r="A144" s="31"/>
      <c r="B144" s="32"/>
      <c r="C144" s="33"/>
      <c r="D144" s="34" t="s">
        <v>27</v>
      </c>
      <c r="E144" s="35"/>
      <c r="F144" s="36">
        <f>F138+F139+F140+F141+F142</f>
        <v>550</v>
      </c>
      <c r="G144" s="36">
        <f>SUM(G139:G142)</f>
        <v>15.3</v>
      </c>
      <c r="H144" s="36">
        <f>SUM(H139:H142)</f>
        <v>8.3999999999999986</v>
      </c>
      <c r="I144" s="36">
        <f>SUM(I139:I142)</f>
        <v>36.9</v>
      </c>
      <c r="J144" s="36">
        <f>SUM(J139:J142)</f>
        <v>328.7</v>
      </c>
      <c r="K144" s="37"/>
      <c r="L144" s="36">
        <v>64.63</v>
      </c>
    </row>
    <row r="145" spans="1:12" ht="15.75" thickBot="1" x14ac:dyDescent="0.3">
      <c r="A145" s="38">
        <f>A138</f>
        <v>2</v>
      </c>
      <c r="B145" s="39">
        <f>B138</f>
        <v>3</v>
      </c>
      <c r="C145" s="40" t="s">
        <v>28</v>
      </c>
      <c r="D145" s="108" t="s">
        <v>29</v>
      </c>
      <c r="E145" s="52" t="s">
        <v>146</v>
      </c>
      <c r="F145" s="56">
        <v>60</v>
      </c>
      <c r="G145" s="64">
        <v>0.6</v>
      </c>
      <c r="H145" s="64">
        <v>1.6</v>
      </c>
      <c r="I145" s="64">
        <v>2.1</v>
      </c>
      <c r="J145" s="56">
        <v>43.8</v>
      </c>
      <c r="K145" s="67" t="s">
        <v>149</v>
      </c>
      <c r="L145" s="60">
        <v>2.56</v>
      </c>
    </row>
    <row r="146" spans="1:12" ht="15.75" thickBot="1" x14ac:dyDescent="0.3">
      <c r="A146" s="23"/>
      <c r="B146" s="24"/>
      <c r="C146" s="25"/>
      <c r="D146" s="108" t="s">
        <v>144</v>
      </c>
      <c r="E146" s="53" t="s">
        <v>147</v>
      </c>
      <c r="F146" s="57">
        <v>200</v>
      </c>
      <c r="G146" s="51">
        <v>1.5</v>
      </c>
      <c r="H146" s="51">
        <v>4.0999999999999996</v>
      </c>
      <c r="I146" s="51">
        <v>17.3</v>
      </c>
      <c r="J146" s="57">
        <v>72.2</v>
      </c>
      <c r="K146" s="66" t="s">
        <v>150</v>
      </c>
      <c r="L146" s="61">
        <v>3.88</v>
      </c>
    </row>
    <row r="147" spans="1:12" ht="15.75" thickBot="1" x14ac:dyDescent="0.3">
      <c r="A147" s="23"/>
      <c r="B147" s="24"/>
      <c r="C147" s="25"/>
      <c r="D147" s="108" t="s">
        <v>30</v>
      </c>
      <c r="E147" s="53" t="s">
        <v>61</v>
      </c>
      <c r="F147" s="57">
        <v>200</v>
      </c>
      <c r="G147" s="51">
        <v>18.2</v>
      </c>
      <c r="H147" s="51">
        <v>18</v>
      </c>
      <c r="I147" s="51">
        <v>29.9</v>
      </c>
      <c r="J147" s="57">
        <v>443.5</v>
      </c>
      <c r="K147" s="66" t="s">
        <v>63</v>
      </c>
      <c r="L147" s="61">
        <v>49.81</v>
      </c>
    </row>
    <row r="148" spans="1:12" ht="15" x14ac:dyDescent="0.25">
      <c r="A148" s="23"/>
      <c r="B148" s="24"/>
      <c r="C148" s="25"/>
      <c r="D148" s="30" t="s">
        <v>32</v>
      </c>
      <c r="E148" s="55" t="s">
        <v>148</v>
      </c>
      <c r="F148" s="59">
        <v>200</v>
      </c>
      <c r="G148" s="51">
        <v>0.3</v>
      </c>
      <c r="H148" s="51">
        <v>0.1</v>
      </c>
      <c r="I148" s="51">
        <v>25.1</v>
      </c>
      <c r="J148" s="59">
        <v>103.9</v>
      </c>
      <c r="K148" s="66" t="s">
        <v>151</v>
      </c>
      <c r="L148" s="63">
        <v>11.49</v>
      </c>
    </row>
    <row r="149" spans="1:12" ht="15" x14ac:dyDescent="0.25">
      <c r="A149" s="23"/>
      <c r="B149" s="24"/>
      <c r="C149" s="25"/>
      <c r="D149" s="108" t="s">
        <v>170</v>
      </c>
      <c r="E149" s="55" t="s">
        <v>91</v>
      </c>
      <c r="F149" s="59">
        <v>20</v>
      </c>
      <c r="G149" s="51">
        <v>1.3</v>
      </c>
      <c r="H149" s="51">
        <v>0.2</v>
      </c>
      <c r="I149" s="51">
        <v>8.5</v>
      </c>
      <c r="J149" s="59">
        <v>40.799999999999997</v>
      </c>
      <c r="K149" s="66" t="s">
        <v>41</v>
      </c>
      <c r="L149" s="63">
        <v>0.94</v>
      </c>
    </row>
    <row r="150" spans="1:12" ht="15" x14ac:dyDescent="0.25">
      <c r="A150" s="23"/>
      <c r="B150" s="24"/>
      <c r="C150" s="25"/>
      <c r="D150" s="108" t="s">
        <v>171</v>
      </c>
      <c r="E150" s="55" t="s">
        <v>37</v>
      </c>
      <c r="F150" s="59">
        <v>40</v>
      </c>
      <c r="G150" s="51">
        <v>3.1</v>
      </c>
      <c r="H150" s="51">
        <v>0.3</v>
      </c>
      <c r="I150" s="51">
        <v>20.100000000000001</v>
      </c>
      <c r="J150" s="59">
        <v>94.7</v>
      </c>
      <c r="K150" s="66" t="s">
        <v>41</v>
      </c>
      <c r="L150" s="63">
        <v>2.73</v>
      </c>
    </row>
    <row r="151" spans="1:12" ht="15" x14ac:dyDescent="0.25">
      <c r="A151" s="23"/>
      <c r="B151" s="24"/>
      <c r="C151" s="25"/>
      <c r="D151" s="30"/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31"/>
      <c r="B154" s="32"/>
      <c r="C154" s="33"/>
      <c r="D154" s="34" t="s">
        <v>27</v>
      </c>
      <c r="E154" s="35"/>
      <c r="F154" s="36">
        <f>SUM(F145:F153)</f>
        <v>720</v>
      </c>
      <c r="G154" s="36">
        <f>SUM(G145:G153)</f>
        <v>25.000000000000004</v>
      </c>
      <c r="H154" s="36">
        <f>SUM(H145:H153)</f>
        <v>24.3</v>
      </c>
      <c r="I154" s="36">
        <f>SUM(I145:I153)</f>
        <v>103</v>
      </c>
      <c r="J154" s="36">
        <f>SUM(J145:J153)</f>
        <v>798.9</v>
      </c>
      <c r="K154" s="37"/>
      <c r="L154" s="36">
        <f>SUM(L145:L153)</f>
        <v>71.41</v>
      </c>
    </row>
    <row r="155" spans="1:12" ht="13.5" thickBot="1" x14ac:dyDescent="0.25">
      <c r="A155" s="41">
        <f>A138</f>
        <v>2</v>
      </c>
      <c r="B155" s="42">
        <f>B138</f>
        <v>3</v>
      </c>
      <c r="C155" s="123" t="s">
        <v>33</v>
      </c>
      <c r="D155" s="124"/>
      <c r="E155" s="43"/>
      <c r="F155" s="44">
        <f>F144+F154</f>
        <v>1270</v>
      </c>
      <c r="G155" s="44">
        <f>G144+G154</f>
        <v>40.300000000000004</v>
      </c>
      <c r="H155" s="44">
        <f>H144+H154</f>
        <v>32.700000000000003</v>
      </c>
      <c r="I155" s="44">
        <f>I144+I154</f>
        <v>139.9</v>
      </c>
      <c r="J155" s="44">
        <f>J144+J154</f>
        <v>1127.5999999999999</v>
      </c>
      <c r="K155" s="44"/>
      <c r="L155" s="44">
        <f>L144+L154</f>
        <v>136.04</v>
      </c>
    </row>
    <row r="156" spans="1:12" ht="15" x14ac:dyDescent="0.25">
      <c r="A156" s="16">
        <v>2</v>
      </c>
      <c r="B156" s="17">
        <v>4</v>
      </c>
      <c r="C156" s="18" t="s">
        <v>23</v>
      </c>
      <c r="D156" s="98" t="s">
        <v>24</v>
      </c>
      <c r="E156" s="74" t="s">
        <v>71</v>
      </c>
      <c r="F156" s="66">
        <v>180</v>
      </c>
      <c r="G156" s="51">
        <v>12.3</v>
      </c>
      <c r="H156" s="51">
        <v>15.4</v>
      </c>
      <c r="I156" s="51">
        <v>30.7</v>
      </c>
      <c r="J156" s="51">
        <v>323.60000000000002</v>
      </c>
      <c r="K156" s="66" t="s">
        <v>51</v>
      </c>
      <c r="L156" s="72">
        <v>51</v>
      </c>
    </row>
    <row r="157" spans="1:12" ht="15" x14ac:dyDescent="0.25">
      <c r="A157" s="23"/>
      <c r="B157" s="24"/>
      <c r="C157" s="25"/>
      <c r="D157" s="97" t="s">
        <v>25</v>
      </c>
      <c r="E157" s="75" t="s">
        <v>72</v>
      </c>
      <c r="F157" s="66">
        <v>200</v>
      </c>
      <c r="G157" s="51">
        <v>3.3</v>
      </c>
      <c r="H157" s="51">
        <v>2.4</v>
      </c>
      <c r="I157" s="51">
        <v>22.4</v>
      </c>
      <c r="J157" s="51">
        <v>107</v>
      </c>
      <c r="K157" s="66" t="s">
        <v>74</v>
      </c>
      <c r="L157" s="72">
        <v>11.99</v>
      </c>
    </row>
    <row r="158" spans="1:12" ht="15" x14ac:dyDescent="0.25">
      <c r="A158" s="23"/>
      <c r="B158" s="24"/>
      <c r="C158" s="25"/>
      <c r="D158" s="97" t="s">
        <v>26</v>
      </c>
      <c r="E158" s="75" t="s">
        <v>73</v>
      </c>
      <c r="F158" s="66">
        <v>20</v>
      </c>
      <c r="G158" s="51">
        <v>1.5</v>
      </c>
      <c r="H158" s="51">
        <v>0.1</v>
      </c>
      <c r="I158" s="51">
        <v>10</v>
      </c>
      <c r="J158" s="51">
        <v>47.4</v>
      </c>
      <c r="K158" s="66" t="s">
        <v>41</v>
      </c>
      <c r="L158" s="72">
        <v>1.37</v>
      </c>
    </row>
    <row r="159" spans="1:12" ht="15" x14ac:dyDescent="0.25">
      <c r="A159" s="23"/>
      <c r="B159" s="24"/>
      <c r="C159" s="25"/>
      <c r="D159" s="97" t="s">
        <v>135</v>
      </c>
      <c r="E159" s="76" t="s">
        <v>157</v>
      </c>
      <c r="F159" s="77">
        <v>100</v>
      </c>
      <c r="G159" s="65">
        <v>1</v>
      </c>
      <c r="H159" s="65">
        <v>0.2</v>
      </c>
      <c r="I159" s="65">
        <v>19.600000000000001</v>
      </c>
      <c r="J159" s="65">
        <v>83.4</v>
      </c>
      <c r="K159" s="82" t="s">
        <v>79</v>
      </c>
      <c r="L159" s="78">
        <v>16.5</v>
      </c>
    </row>
    <row r="160" spans="1:12" ht="15" x14ac:dyDescent="0.25">
      <c r="A160" s="23"/>
      <c r="B160" s="24"/>
      <c r="C160" s="25"/>
      <c r="D160" s="30"/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26"/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ht="15.75" thickBot="1" x14ac:dyDescent="0.3">
      <c r="A163" s="31"/>
      <c r="B163" s="32"/>
      <c r="C163" s="33"/>
      <c r="D163" s="34" t="s">
        <v>27</v>
      </c>
      <c r="E163" s="35"/>
      <c r="F163" s="36">
        <f>SUM(F156:F162)</f>
        <v>500</v>
      </c>
      <c r="G163" s="36">
        <f>SUM(G156:G162)</f>
        <v>18.100000000000001</v>
      </c>
      <c r="H163" s="36">
        <f>SUM(H156:H162)</f>
        <v>18.100000000000001</v>
      </c>
      <c r="I163" s="36">
        <f>SUM(I156:I162)</f>
        <v>82.699999999999989</v>
      </c>
      <c r="J163" s="36">
        <f>SUM(J156:J162)</f>
        <v>561.4</v>
      </c>
      <c r="K163" s="37"/>
      <c r="L163" s="36">
        <f>SUM(L156:L162)</f>
        <v>80.86</v>
      </c>
    </row>
    <row r="164" spans="1:12" ht="15.75" thickBot="1" x14ac:dyDescent="0.3">
      <c r="A164" s="38">
        <f>A156</f>
        <v>2</v>
      </c>
      <c r="B164" s="39">
        <f>B156</f>
        <v>4</v>
      </c>
      <c r="C164" s="40" t="s">
        <v>28</v>
      </c>
      <c r="D164" s="103" t="s">
        <v>29</v>
      </c>
      <c r="E164" s="53" t="s">
        <v>152</v>
      </c>
      <c r="F164" s="56">
        <v>60</v>
      </c>
      <c r="G164" s="64">
        <v>1.2</v>
      </c>
      <c r="H164" s="64">
        <v>3.7</v>
      </c>
      <c r="I164" s="64">
        <v>4.8</v>
      </c>
      <c r="J164" s="56">
        <v>57.9</v>
      </c>
      <c r="K164" s="100" t="s">
        <v>76</v>
      </c>
      <c r="L164" s="60">
        <v>16</v>
      </c>
    </row>
    <row r="165" spans="1:12" ht="15.75" thickBot="1" x14ac:dyDescent="0.3">
      <c r="A165" s="23"/>
      <c r="B165" s="24"/>
      <c r="C165" s="25"/>
      <c r="D165" s="104" t="s">
        <v>144</v>
      </c>
      <c r="E165" s="53" t="s">
        <v>153</v>
      </c>
      <c r="F165" s="57">
        <v>200</v>
      </c>
      <c r="G165" s="51">
        <v>2.2999999999999998</v>
      </c>
      <c r="H165" s="51">
        <v>2.4</v>
      </c>
      <c r="I165" s="51">
        <v>13.1</v>
      </c>
      <c r="J165" s="57">
        <v>95.5</v>
      </c>
      <c r="K165" s="66" t="s">
        <v>155</v>
      </c>
      <c r="L165" s="61">
        <v>3.5</v>
      </c>
    </row>
    <row r="166" spans="1:12" ht="15.75" thickBot="1" x14ac:dyDescent="0.3">
      <c r="A166" s="23"/>
      <c r="B166" s="24"/>
      <c r="C166" s="25"/>
      <c r="D166" s="105" t="s">
        <v>30</v>
      </c>
      <c r="E166" s="53" t="s">
        <v>154</v>
      </c>
      <c r="F166" s="57">
        <v>200</v>
      </c>
      <c r="G166" s="51">
        <v>10.1</v>
      </c>
      <c r="H166" s="51">
        <v>13.1</v>
      </c>
      <c r="I166" s="51">
        <v>41</v>
      </c>
      <c r="J166" s="57">
        <v>389.9</v>
      </c>
      <c r="K166" s="66" t="s">
        <v>156</v>
      </c>
      <c r="L166" s="61">
        <v>33.61</v>
      </c>
    </row>
    <row r="167" spans="1:12" ht="15" x14ac:dyDescent="0.25">
      <c r="A167" s="23"/>
      <c r="B167" s="24"/>
      <c r="C167" s="25"/>
      <c r="D167" s="97" t="s">
        <v>32</v>
      </c>
      <c r="E167" s="55" t="s">
        <v>114</v>
      </c>
      <c r="F167" s="59">
        <v>200</v>
      </c>
      <c r="G167" s="51">
        <v>0.2</v>
      </c>
      <c r="H167" s="51">
        <v>0.2</v>
      </c>
      <c r="I167" s="51">
        <v>33.200000000000003</v>
      </c>
      <c r="J167" s="59">
        <v>95.7</v>
      </c>
      <c r="K167" s="66" t="s">
        <v>118</v>
      </c>
      <c r="L167" s="63">
        <v>5.12</v>
      </c>
    </row>
    <row r="168" spans="1:12" ht="15" x14ac:dyDescent="0.25">
      <c r="A168" s="23"/>
      <c r="B168" s="24"/>
      <c r="C168" s="25"/>
      <c r="D168" s="106" t="s">
        <v>170</v>
      </c>
      <c r="E168" s="55" t="s">
        <v>91</v>
      </c>
      <c r="F168" s="59">
        <v>20</v>
      </c>
      <c r="G168" s="51">
        <v>1.3</v>
      </c>
      <c r="H168" s="51">
        <v>0.2</v>
      </c>
      <c r="I168" s="51">
        <v>8.5</v>
      </c>
      <c r="J168" s="59">
        <v>40.799999999999997</v>
      </c>
      <c r="K168" s="66" t="s">
        <v>41</v>
      </c>
      <c r="L168" s="63">
        <v>0.94</v>
      </c>
    </row>
    <row r="169" spans="1:12" ht="15" x14ac:dyDescent="0.25">
      <c r="A169" s="23"/>
      <c r="B169" s="24"/>
      <c r="C169" s="25"/>
      <c r="D169" s="104" t="s">
        <v>171</v>
      </c>
      <c r="E169" s="55" t="s">
        <v>37</v>
      </c>
      <c r="F169" s="59">
        <v>40</v>
      </c>
      <c r="G169" s="51">
        <v>3.1</v>
      </c>
      <c r="H169" s="51">
        <v>0.3</v>
      </c>
      <c r="I169" s="51">
        <v>20.100000000000001</v>
      </c>
      <c r="J169" s="59">
        <v>94.7</v>
      </c>
      <c r="K169" s="66" t="s">
        <v>41</v>
      </c>
      <c r="L169" s="63">
        <v>2.73</v>
      </c>
    </row>
    <row r="170" spans="1:12" ht="15" x14ac:dyDescent="0.25">
      <c r="A170" s="23"/>
      <c r="B170" s="24"/>
      <c r="C170" s="25"/>
      <c r="D170" s="30"/>
      <c r="E170" s="55"/>
      <c r="F170" s="59"/>
      <c r="G170" s="51"/>
      <c r="H170" s="51"/>
      <c r="I170" s="51"/>
      <c r="J170" s="59"/>
      <c r="K170" s="66"/>
      <c r="L170" s="63"/>
    </row>
    <row r="171" spans="1:12" ht="15" x14ac:dyDescent="0.25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31"/>
      <c r="B173" s="32"/>
      <c r="C173" s="33"/>
      <c r="D173" s="34" t="s">
        <v>27</v>
      </c>
      <c r="E173" s="35"/>
      <c r="F173" s="36">
        <f>SUM(F164:F172)</f>
        <v>720</v>
      </c>
      <c r="G173" s="36">
        <f>SUM(G164:G172)</f>
        <v>18.2</v>
      </c>
      <c r="H173" s="36">
        <f>SUM(H164:H172)</f>
        <v>19.899999999999999</v>
      </c>
      <c r="I173" s="36">
        <f>SUM(I164:I172)</f>
        <v>120.69999999999999</v>
      </c>
      <c r="J173" s="36">
        <f>SUM(J164:J172)</f>
        <v>774.5</v>
      </c>
      <c r="K173" s="37"/>
      <c r="L173" s="36">
        <f>SUM(L164:L172)</f>
        <v>61.899999999999991</v>
      </c>
    </row>
    <row r="174" spans="1:12" ht="13.5" thickBot="1" x14ac:dyDescent="0.25">
      <c r="A174" s="41">
        <f>A156</f>
        <v>2</v>
      </c>
      <c r="B174" s="42">
        <f>B156</f>
        <v>4</v>
      </c>
      <c r="C174" s="123" t="s">
        <v>33</v>
      </c>
      <c r="D174" s="124"/>
      <c r="E174" s="43"/>
      <c r="F174" s="44">
        <f>F163+F173</f>
        <v>1220</v>
      </c>
      <c r="G174" s="44">
        <f>G163+G173</f>
        <v>36.299999999999997</v>
      </c>
      <c r="H174" s="44">
        <f>H163+H173</f>
        <v>38</v>
      </c>
      <c r="I174" s="44">
        <f>I163+I173</f>
        <v>203.39999999999998</v>
      </c>
      <c r="J174" s="44">
        <f>J163+J173</f>
        <v>1335.9</v>
      </c>
      <c r="K174" s="44"/>
      <c r="L174" s="44">
        <f>L163+L173</f>
        <v>142.76</v>
      </c>
    </row>
    <row r="175" spans="1:12" ht="15" x14ac:dyDescent="0.25">
      <c r="A175" s="16">
        <v>2</v>
      </c>
      <c r="B175" s="17">
        <v>5</v>
      </c>
      <c r="C175" s="18" t="s">
        <v>23</v>
      </c>
      <c r="D175" s="19" t="s">
        <v>29</v>
      </c>
      <c r="E175" s="55" t="s">
        <v>167</v>
      </c>
      <c r="F175" s="66">
        <v>60</v>
      </c>
      <c r="G175" s="51">
        <v>0.5</v>
      </c>
      <c r="H175" s="51">
        <v>0.1</v>
      </c>
      <c r="I175" s="51">
        <v>2.2999999999999998</v>
      </c>
      <c r="J175" s="51">
        <v>14.4</v>
      </c>
      <c r="K175" s="69" t="s">
        <v>54</v>
      </c>
      <c r="L175" s="70">
        <v>6</v>
      </c>
    </row>
    <row r="176" spans="1:12" ht="15" x14ac:dyDescent="0.25">
      <c r="A176" s="23"/>
      <c r="B176" s="24"/>
      <c r="C176" s="25"/>
      <c r="D176" s="26" t="s">
        <v>30</v>
      </c>
      <c r="E176" s="80" t="s">
        <v>168</v>
      </c>
      <c r="F176" s="66">
        <v>120</v>
      </c>
      <c r="G176" s="51">
        <v>9.4</v>
      </c>
      <c r="H176" s="51">
        <v>12.3</v>
      </c>
      <c r="I176" s="51">
        <v>12</v>
      </c>
      <c r="J176" s="51">
        <v>232.2</v>
      </c>
      <c r="K176" s="66" t="s">
        <v>84</v>
      </c>
      <c r="L176" s="70">
        <v>45.97</v>
      </c>
    </row>
    <row r="177" spans="1:12" ht="15.75" thickBot="1" x14ac:dyDescent="0.3">
      <c r="A177" s="23"/>
      <c r="B177" s="24"/>
      <c r="C177" s="25"/>
      <c r="D177" s="30" t="s">
        <v>31</v>
      </c>
      <c r="E177" s="53" t="s">
        <v>75</v>
      </c>
      <c r="F177" s="66">
        <v>150</v>
      </c>
      <c r="G177" s="51">
        <v>5.7</v>
      </c>
      <c r="H177" s="51">
        <v>4.8</v>
      </c>
      <c r="I177" s="51">
        <v>31.7</v>
      </c>
      <c r="J177" s="51">
        <v>205.9</v>
      </c>
      <c r="K177" s="66" t="s">
        <v>46</v>
      </c>
      <c r="L177" s="72">
        <v>5.97</v>
      </c>
    </row>
    <row r="178" spans="1:12" ht="15.75" thickBot="1" x14ac:dyDescent="0.3">
      <c r="A178" s="23"/>
      <c r="B178" s="24"/>
      <c r="C178" s="25"/>
      <c r="D178" s="30" t="s">
        <v>25</v>
      </c>
      <c r="E178" s="53" t="s">
        <v>44</v>
      </c>
      <c r="F178" s="66">
        <v>200</v>
      </c>
      <c r="G178" s="51">
        <v>0.3</v>
      </c>
      <c r="H178" s="51">
        <v>0</v>
      </c>
      <c r="I178" s="51">
        <v>15.2</v>
      </c>
      <c r="J178" s="51">
        <v>62.1</v>
      </c>
      <c r="K178" s="82" t="s">
        <v>47</v>
      </c>
      <c r="L178" s="81">
        <v>2.0699999999999998</v>
      </c>
    </row>
    <row r="179" spans="1:12" ht="15.75" thickBot="1" x14ac:dyDescent="0.3">
      <c r="A179" s="23"/>
      <c r="B179" s="24"/>
      <c r="C179" s="25"/>
      <c r="D179" s="30" t="s">
        <v>26</v>
      </c>
      <c r="E179" s="53" t="s">
        <v>37</v>
      </c>
      <c r="F179" s="66">
        <v>20</v>
      </c>
      <c r="G179" s="51">
        <v>1.5</v>
      </c>
      <c r="H179" s="51">
        <v>0.1</v>
      </c>
      <c r="I179" s="51">
        <v>10</v>
      </c>
      <c r="J179" s="51">
        <v>47.4</v>
      </c>
      <c r="K179" s="66" t="s">
        <v>41</v>
      </c>
      <c r="L179" s="73">
        <v>1.37</v>
      </c>
    </row>
    <row r="180" spans="1:12" ht="15" x14ac:dyDescent="0.25">
      <c r="A180" s="23"/>
      <c r="B180" s="24"/>
      <c r="C180" s="25"/>
      <c r="D180" s="26"/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26"/>
      <c r="E181" s="27"/>
      <c r="F181" s="28"/>
      <c r="G181" s="28"/>
      <c r="H181" s="28"/>
      <c r="I181" s="28"/>
      <c r="J181" s="28"/>
      <c r="K181" s="29"/>
      <c r="L181" s="28"/>
    </row>
    <row r="182" spans="1:12" ht="15.75" customHeight="1" thickBot="1" x14ac:dyDescent="0.3">
      <c r="A182" s="31"/>
      <c r="B182" s="32"/>
      <c r="C182" s="33"/>
      <c r="D182" s="34" t="s">
        <v>27</v>
      </c>
      <c r="E182" s="35"/>
      <c r="F182" s="36">
        <f>SUM(F175:F181)</f>
        <v>550</v>
      </c>
      <c r="G182" s="36">
        <f>SUM(G175:G181)</f>
        <v>17.400000000000002</v>
      </c>
      <c r="H182" s="36">
        <f>SUM(H175:H181)</f>
        <v>17.3</v>
      </c>
      <c r="I182" s="36">
        <f>SUM(I175:I181)</f>
        <v>71.2</v>
      </c>
      <c r="J182" s="36">
        <f>SUM(J175:J181)</f>
        <v>562</v>
      </c>
      <c r="K182" s="37"/>
      <c r="L182" s="36">
        <f>SUM(L175:L181)</f>
        <v>61.379999999999995</v>
      </c>
    </row>
    <row r="183" spans="1:12" ht="15.75" thickBot="1" x14ac:dyDescent="0.3">
      <c r="A183" s="38">
        <f>A175</f>
        <v>2</v>
      </c>
      <c r="B183" s="39">
        <f>B175</f>
        <v>5</v>
      </c>
      <c r="C183" s="40" t="s">
        <v>28</v>
      </c>
      <c r="D183" s="103" t="s">
        <v>29</v>
      </c>
      <c r="E183" s="52" t="s">
        <v>180</v>
      </c>
      <c r="F183" s="56">
        <v>60</v>
      </c>
      <c r="G183" s="64">
        <v>0.8</v>
      </c>
      <c r="H183" s="64">
        <v>3.6</v>
      </c>
      <c r="I183" s="64">
        <v>4.9000000000000004</v>
      </c>
      <c r="J183" s="56">
        <v>55.6</v>
      </c>
      <c r="K183" s="83" t="s">
        <v>54</v>
      </c>
      <c r="L183" s="60">
        <v>11.34</v>
      </c>
    </row>
    <row r="184" spans="1:12" ht="15.75" thickBot="1" x14ac:dyDescent="0.3">
      <c r="A184" s="23"/>
      <c r="B184" s="24"/>
      <c r="C184" s="25"/>
      <c r="D184" s="104" t="s">
        <v>144</v>
      </c>
      <c r="E184" s="53" t="s">
        <v>158</v>
      </c>
      <c r="F184" s="57">
        <v>200</v>
      </c>
      <c r="G184" s="51">
        <v>0.7</v>
      </c>
      <c r="H184" s="51">
        <v>4</v>
      </c>
      <c r="I184" s="51">
        <v>5.7</v>
      </c>
      <c r="J184" s="57">
        <v>61.8</v>
      </c>
      <c r="K184" s="66" t="s">
        <v>115</v>
      </c>
      <c r="L184" s="61">
        <v>2.98</v>
      </c>
    </row>
    <row r="185" spans="1:12" ht="15.75" thickBot="1" x14ac:dyDescent="0.3">
      <c r="A185" s="23"/>
      <c r="B185" s="24"/>
      <c r="C185" s="25"/>
      <c r="D185" s="98" t="s">
        <v>30</v>
      </c>
      <c r="E185" s="53" t="s">
        <v>112</v>
      </c>
      <c r="F185" s="57">
        <v>90</v>
      </c>
      <c r="G185" s="51">
        <v>14.2</v>
      </c>
      <c r="H185" s="51">
        <v>11.2</v>
      </c>
      <c r="I185" s="51">
        <v>4</v>
      </c>
      <c r="J185" s="57">
        <v>131.6</v>
      </c>
      <c r="K185" s="66" t="s">
        <v>116</v>
      </c>
      <c r="L185" s="61">
        <v>45.1</v>
      </c>
    </row>
    <row r="186" spans="1:12" ht="15.75" thickBot="1" x14ac:dyDescent="0.3">
      <c r="A186" s="23"/>
      <c r="B186" s="24"/>
      <c r="C186" s="25"/>
      <c r="D186" s="97" t="s">
        <v>31</v>
      </c>
      <c r="E186" s="53" t="s">
        <v>159</v>
      </c>
      <c r="F186" s="57">
        <v>150</v>
      </c>
      <c r="G186" s="51">
        <v>3.7</v>
      </c>
      <c r="H186" s="51">
        <v>5.9</v>
      </c>
      <c r="I186" s="51">
        <v>25.5</v>
      </c>
      <c r="J186" s="57">
        <v>222</v>
      </c>
      <c r="K186" s="66" t="s">
        <v>161</v>
      </c>
      <c r="L186" s="61">
        <v>5.22</v>
      </c>
    </row>
    <row r="187" spans="1:12" ht="15" x14ac:dyDescent="0.25">
      <c r="A187" s="23"/>
      <c r="B187" s="24"/>
      <c r="C187" s="25"/>
      <c r="D187" s="97" t="s">
        <v>32</v>
      </c>
      <c r="E187" s="54" t="s">
        <v>160</v>
      </c>
      <c r="F187" s="58">
        <v>200</v>
      </c>
      <c r="G187" s="65">
        <v>0.1</v>
      </c>
      <c r="H187" s="65">
        <v>0.1</v>
      </c>
      <c r="I187" s="65">
        <v>37.9</v>
      </c>
      <c r="J187" s="58">
        <v>113</v>
      </c>
      <c r="K187" s="79" t="s">
        <v>101</v>
      </c>
      <c r="L187" s="62">
        <v>12.86</v>
      </c>
    </row>
    <row r="188" spans="1:12" ht="15" x14ac:dyDescent="0.25">
      <c r="A188" s="23"/>
      <c r="B188" s="24"/>
      <c r="C188" s="25"/>
      <c r="D188" s="106" t="s">
        <v>170</v>
      </c>
      <c r="E188" s="55" t="s">
        <v>91</v>
      </c>
      <c r="F188" s="59">
        <v>20</v>
      </c>
      <c r="G188" s="51">
        <v>1.3</v>
      </c>
      <c r="H188" s="51">
        <v>0.2</v>
      </c>
      <c r="I188" s="51">
        <v>8.5</v>
      </c>
      <c r="J188" s="59">
        <v>40.799999999999997</v>
      </c>
      <c r="K188" s="66" t="s">
        <v>41</v>
      </c>
      <c r="L188" s="63">
        <v>0.94</v>
      </c>
    </row>
    <row r="189" spans="1:12" ht="15" x14ac:dyDescent="0.25">
      <c r="A189" s="23"/>
      <c r="B189" s="24"/>
      <c r="C189" s="25"/>
      <c r="D189" s="104" t="s">
        <v>171</v>
      </c>
      <c r="E189" s="55" t="s">
        <v>37</v>
      </c>
      <c r="F189" s="59">
        <v>40</v>
      </c>
      <c r="G189" s="51">
        <v>3.1</v>
      </c>
      <c r="H189" s="51">
        <v>0.3</v>
      </c>
      <c r="I189" s="51">
        <v>20.100000000000001</v>
      </c>
      <c r="J189" s="59">
        <v>94.7</v>
      </c>
      <c r="K189" s="66" t="s">
        <v>41</v>
      </c>
      <c r="L189" s="63">
        <v>2.73</v>
      </c>
    </row>
    <row r="190" spans="1:12" ht="15" x14ac:dyDescent="0.25">
      <c r="A190" s="23"/>
      <c r="B190" s="24"/>
      <c r="C190" s="25"/>
      <c r="D190" s="26"/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31"/>
      <c r="B192" s="32"/>
      <c r="C192" s="33"/>
      <c r="D192" s="34" t="s">
        <v>27</v>
      </c>
      <c r="E192" s="35"/>
      <c r="F192" s="36">
        <f>SUM(F183:F191)</f>
        <v>760</v>
      </c>
      <c r="G192" s="36">
        <f>SUM(G183:G191)</f>
        <v>23.900000000000002</v>
      </c>
      <c r="H192" s="36">
        <f>SUM(H183:H191)</f>
        <v>25.299999999999997</v>
      </c>
      <c r="I192" s="36">
        <f>SUM(I183:I191)</f>
        <v>106.6</v>
      </c>
      <c r="J192" s="36">
        <f>SUM(J183:J191)</f>
        <v>719.5</v>
      </c>
      <c r="K192" s="37"/>
      <c r="L192" s="36">
        <f>SUM(L183:L191)</f>
        <v>81.17</v>
      </c>
    </row>
    <row r="193" spans="1:12" x14ac:dyDescent="0.2">
      <c r="A193" s="41">
        <f>A175</f>
        <v>2</v>
      </c>
      <c r="B193" s="42">
        <f>B175</f>
        <v>5</v>
      </c>
      <c r="C193" s="123" t="s">
        <v>33</v>
      </c>
      <c r="D193" s="124"/>
      <c r="E193" s="43"/>
      <c r="F193" s="44">
        <f>F182+F192</f>
        <v>1310</v>
      </c>
      <c r="G193" s="44">
        <f>G182+G192</f>
        <v>41.300000000000004</v>
      </c>
      <c r="H193" s="44">
        <f>H182+H192</f>
        <v>42.599999999999994</v>
      </c>
      <c r="I193" s="44">
        <f>I182+I192</f>
        <v>177.8</v>
      </c>
      <c r="J193" s="44">
        <f>J182+J192</f>
        <v>1281.5</v>
      </c>
      <c r="K193" s="44"/>
      <c r="L193" s="44">
        <f>L182+L192</f>
        <v>142.55000000000001</v>
      </c>
    </row>
    <row r="194" spans="1:12" x14ac:dyDescent="0.2">
      <c r="A194" s="48"/>
      <c r="B194" s="49"/>
      <c r="C194" s="125" t="s">
        <v>34</v>
      </c>
      <c r="D194" s="126"/>
      <c r="E194" s="127"/>
      <c r="F194" s="50">
        <f>(F24+F43+F62+F81+F100+F119+F137+F155+F174+F193)/(IF(F24=0, 0, 1)+IF(F43=0, 0, 1)+IF(F62=0, 0, 1)+IF(F81=0, 0, 1)+IF(F100=0, 0, 1)+IF(F119=0, 0, 1)+IF(F137=0, 0, 1)+IF(F155=0, 0, 1)+IF(F174=0, 0, 1)+IF(F193=0, 0, 1))</f>
        <v>1299</v>
      </c>
      <c r="G194" s="50">
        <f>(G24+G43+G62+G81+G100+G119+G137+G155+G174+G193)/(IF(G24=0, 0, 1)+IF(G43=0, 0, 1)+IF(G62=0, 0, 1)+IF(G81=0, 0, 1)+IF(G100=0, 0, 1)+IF(G119=0, 0, 1)+IF(G137=0, 0, 1)+IF(G155=0, 0, 1)+IF(G174=0, 0, 1)+IF(G193=0, 0, 1))</f>
        <v>41.2</v>
      </c>
      <c r="H194" s="50">
        <f>(H24+H43+H62+H81+H100+H119+H137+H155+H174+H193)/(IF(H24=0, 0, 1)+IF(H43=0, 0, 1)+IF(H62=0, 0, 1)+IF(H81=0, 0, 1)+IF(H100=0, 0, 1)+IF(H119=0, 0, 1)+IF(H137=0, 0, 1)+IF(H155=0, 0, 1)+IF(H174=0, 0, 1)+IF(H193=0, 0, 1))</f>
        <v>39.950000000000003</v>
      </c>
      <c r="I194" s="50">
        <f>(I24+I43+I62+I81+I100+I119+I137+I155+I174+I193)/(IF(I24=0, 0, 1)+IF(I43=0, 0, 1)+IF(I62=0, 0, 1)+IF(I81=0, 0, 1)+IF(I100=0, 0, 1)+IF(I119=0, 0, 1)+IF(I137=0, 0, 1)+IF(I155=0, 0, 1)+IF(I174=0, 0, 1)+IF(I193=0, 0, 1))</f>
        <v>179.27099999999999</v>
      </c>
      <c r="J194" s="50">
        <f>(J24+J43+J62+J81+J100+J119+J137+J155+J174+J193)/(IF(J24=0, 0, 1)+IF(J43=0, 0, 1)+IF(J62=0, 0, 1)+IF(J81=0, 0, 1)+IF(J100=0, 0, 1)+IF(J119=0, 0, 1)+IF(J137=0, 0, 1)+IF(J155=0, 0, 1)+IF(J174=0, 0, 1)+IF(J193=0, 0, 1))</f>
        <v>1315.3340000000001</v>
      </c>
      <c r="K194" s="50"/>
      <c r="L194" s="50">
        <f>(L24+L43+L62+L81+L100+L119+L137+L155+L174+L193)/(IF(L24=0, 0, 1)+IF(L43=0, 0, 1)+IF(L62=0, 0, 1)+IF(L81=0, 0, 1)+IF(L100=0, 0, 1)+IF(L119=0, 0, 1)+IF(L137=0, 0, 1)+IF(L155=0, 0, 1)+IF(L174=0, 0, 1)+IF(L193=0, 0, 1))</f>
        <v>132.184</v>
      </c>
    </row>
  </sheetData>
  <mergeCells count="14">
    <mergeCell ref="C81:D81"/>
    <mergeCell ref="C100:D100"/>
    <mergeCell ref="C24:D24"/>
    <mergeCell ref="C194:E194"/>
    <mergeCell ref="C193:D193"/>
    <mergeCell ref="C119:D119"/>
    <mergeCell ref="C137:D137"/>
    <mergeCell ref="C155:D155"/>
    <mergeCell ref="C174:D174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2025-03-03T04:53:58Z</dcterms:modified>
</cp:coreProperties>
</file>